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xter\Downloads\"/>
    </mc:Choice>
  </mc:AlternateContent>
  <bookViews>
    <workbookView xWindow="0" yWindow="0" windowWidth="20490" windowHeight="7620" activeTab="2"/>
  </bookViews>
  <sheets>
    <sheet name="FNO" sheetId="1" r:id="rId1"/>
    <sheet name="Equity" sheetId="2" r:id="rId2"/>
    <sheet name="Fin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3" l="1"/>
  <c r="G113" i="3"/>
  <c r="D113" i="3"/>
  <c r="U99" i="3"/>
  <c r="O99" i="3"/>
  <c r="N99" i="3"/>
  <c r="M99" i="3"/>
  <c r="L99" i="3"/>
  <c r="K99" i="3"/>
  <c r="J99" i="3"/>
  <c r="U92" i="3"/>
  <c r="O92" i="3"/>
  <c r="N92" i="3"/>
  <c r="M92" i="3"/>
  <c r="L92" i="3"/>
  <c r="K92" i="3"/>
  <c r="J92" i="3"/>
  <c r="U81" i="3"/>
  <c r="O81" i="3"/>
  <c r="N81" i="3"/>
  <c r="M81" i="3"/>
  <c r="L81" i="3"/>
  <c r="K81" i="3"/>
  <c r="J81" i="3"/>
  <c r="U74" i="3"/>
  <c r="O74" i="3"/>
  <c r="N74" i="3"/>
  <c r="M74" i="3"/>
  <c r="L74" i="3"/>
  <c r="K74" i="3"/>
  <c r="J74" i="3"/>
  <c r="U62" i="3"/>
  <c r="O62" i="3"/>
  <c r="N62" i="3"/>
  <c r="M62" i="3"/>
  <c r="L62" i="3"/>
  <c r="K62" i="3"/>
  <c r="J62" i="3"/>
  <c r="U51" i="3"/>
  <c r="R51" i="3"/>
  <c r="P51" i="3"/>
  <c r="O51" i="3"/>
  <c r="N51" i="3"/>
  <c r="M51" i="3"/>
  <c r="U30" i="3"/>
  <c r="R30" i="3"/>
  <c r="P30" i="3"/>
  <c r="O30" i="3"/>
  <c r="N30" i="3"/>
  <c r="M30" i="3"/>
  <c r="J10" i="2"/>
  <c r="G116" i="3" l="1"/>
  <c r="G118" i="3" s="1"/>
</calcChain>
</file>

<file path=xl/sharedStrings.xml><?xml version="1.0" encoding="utf-8"?>
<sst xmlns="http://schemas.openxmlformats.org/spreadsheetml/2006/main" count="1272" uniqueCount="146">
  <si>
    <t>ANGEL BROKING PVT LTD.(ERSTWHILE ANGEL BROKING LTD.)</t>
  </si>
  <si>
    <t>.Sauda Summary Report For NSE Futures And Options.</t>
  </si>
  <si>
    <t>CLIENT</t>
  </si>
  <si>
    <t>DATE</t>
  </si>
  <si>
    <t>: May 1 2016 - Oct 31 2016</t>
  </si>
  <si>
    <t>FOR: NETRATE</t>
  </si>
  <si>
    <t>WITH: PRICE</t>
  </si>
  <si>
    <t>PARTY CODE</t>
  </si>
  <si>
    <t>: ALL</t>
  </si>
  <si>
    <t>SCRIP DESCRIPTORS</t>
  </si>
  <si>
    <t>Inst. Type</t>
  </si>
  <si>
    <t>Symbol</t>
  </si>
  <si>
    <t>Expiry Date</t>
  </si>
  <si>
    <t>Opt. Type</t>
  </si>
  <si>
    <t>Stk. Price</t>
  </si>
  <si>
    <t>OPTIDX</t>
  </si>
  <si>
    <t>BANKNIFTY</t>
  </si>
  <si>
    <t>Oct 6 2016</t>
  </si>
  <si>
    <t>PE</t>
  </si>
  <si>
    <t>Sauda Date</t>
  </si>
  <si>
    <t>Open Qty</t>
  </si>
  <si>
    <t>Buy Qty</t>
  </si>
  <si>
    <t>Buy Rate</t>
  </si>
  <si>
    <t>Buy Amt</t>
  </si>
  <si>
    <t>Sell Qty</t>
  </si>
  <si>
    <t>Sell Rate</t>
  </si>
  <si>
    <t>Sell Amt</t>
  </si>
  <si>
    <t>Net Qty</t>
  </si>
  <si>
    <t>Avg. Price</t>
  </si>
  <si>
    <t>Net Amt</t>
  </si>
  <si>
    <t>Cl. Qty</t>
  </si>
  <si>
    <t>Cl. Rate</t>
  </si>
  <si>
    <t>PnL Amt</t>
  </si>
  <si>
    <t>PE </t>
  </si>
  <si>
    <t>Oct 4 2016</t>
  </si>
  <si>
    <t>Oct 5 2016</t>
  </si>
  <si>
    <t>SUB TOTALS</t>
  </si>
  <si>
    <t>-</t>
  </si>
  <si>
    <t>Oct 13 2016</t>
  </si>
  <si>
    <t>Oct 10 2016</t>
  </si>
  <si>
    <t>Oct 20 2016</t>
  </si>
  <si>
    <t>Oct 14 2016</t>
  </si>
  <si>
    <t>Oct 17 2016</t>
  </si>
  <si>
    <t>Oct 18 2016</t>
  </si>
  <si>
    <t>Oct 19 2016</t>
  </si>
  <si>
    <t>FUTSTK</t>
  </si>
  <si>
    <t>JUSTDIAL</t>
  </si>
  <si>
    <t>Aug 25 2016</t>
  </si>
  <si>
    <t>Aug 3 2016</t>
  </si>
  <si>
    <t>Aug 4 2016</t>
  </si>
  <si>
    <t>Aug 5 2016</t>
  </si>
  <si>
    <t>Aug 8 2016</t>
  </si>
  <si>
    <t>Aug 9 2016</t>
  </si>
  <si>
    <t>Aug 10 2016</t>
  </si>
  <si>
    <t>Aug 11 2016</t>
  </si>
  <si>
    <t>Aug 12 2016</t>
  </si>
  <si>
    <t>Aug 16 2016</t>
  </si>
  <si>
    <t>Aug 17 2016</t>
  </si>
  <si>
    <t>Aug 18 2016</t>
  </si>
  <si>
    <t>Aug 19 2016</t>
  </si>
  <si>
    <t>Aug 22 2016</t>
  </si>
  <si>
    <t>Aug 23 2016</t>
  </si>
  <si>
    <t>Aug 24 2016</t>
  </si>
  <si>
    <t>Sep 29 2016</t>
  </si>
  <si>
    <t>Aug 26 2016</t>
  </si>
  <si>
    <t>Aug 29 2016</t>
  </si>
  <si>
    <t>Aug 30 2016</t>
  </si>
  <si>
    <t>Aug 31 2016</t>
  </si>
  <si>
    <t>Sep 1 2016</t>
  </si>
  <si>
    <t>Sep 2 2016</t>
  </si>
  <si>
    <t>Sep 6 2016</t>
  </si>
  <si>
    <t>Sep 7 2016</t>
  </si>
  <si>
    <t>Sep 8 2016</t>
  </si>
  <si>
    <t>Sep 9 2016</t>
  </si>
  <si>
    <t>Sep 12 2016</t>
  </si>
  <si>
    <t>Sep 14 2016</t>
  </si>
  <si>
    <t>Sep 15 2016</t>
  </si>
  <si>
    <t>Sep 16 2016</t>
  </si>
  <si>
    <t>Sep 19 2016</t>
  </si>
  <si>
    <t>Sep 20 2016</t>
  </si>
  <si>
    <t>Sep 21 2016</t>
  </si>
  <si>
    <t>Sep 22 2016</t>
  </si>
  <si>
    <t>Sep 23 2016</t>
  </si>
  <si>
    <t>Sep 26 2016</t>
  </si>
  <si>
    <t>Sep 27 2016</t>
  </si>
  <si>
    <t>Sep 28 2016</t>
  </si>
  <si>
    <t>NIFTY</t>
  </si>
  <si>
    <t>Oct 27 2016</t>
  </si>
  <si>
    <t>Oct 24 2016</t>
  </si>
  <si>
    <t>Oct 25 2016</t>
  </si>
  <si>
    <t>Oct 26 2016</t>
  </si>
  <si>
    <t>Jul 28 2016</t>
  </si>
  <si>
    <t>Jul 5 2016</t>
  </si>
  <si>
    <t>Jul 7 2016</t>
  </si>
  <si>
    <t>Jul 8 2016</t>
  </si>
  <si>
    <t>Jul 11 2016</t>
  </si>
  <si>
    <t>Jul 22 2016</t>
  </si>
  <si>
    <t>Jul 25 2016</t>
  </si>
  <si>
    <t>Jul 26 2016</t>
  </si>
  <si>
    <t>Jul 27 2016</t>
  </si>
  <si>
    <t>CE</t>
  </si>
  <si>
    <t>CE </t>
  </si>
  <si>
    <t>Jun 30 2016</t>
  </si>
  <si>
    <t>Jun 15 2016</t>
  </si>
  <si>
    <t>Jun 16 2016</t>
  </si>
  <si>
    <t>Jun 17 2016</t>
  </si>
  <si>
    <t>Jun 20 2016</t>
  </si>
  <si>
    <t>Jun 21 2016</t>
  </si>
  <si>
    <t>Jun 22 2016</t>
  </si>
  <si>
    <t>Jun 23 2016</t>
  </si>
  <si>
    <t>Jun 24 2016</t>
  </si>
  <si>
    <t>Jun 27 2016</t>
  </si>
  <si>
    <t>Jun 28 2016</t>
  </si>
  <si>
    <t>Jun 29 2016</t>
  </si>
  <si>
    <t>GRAND TOTALS</t>
  </si>
  <si>
    <t>Scrip Name</t>
  </si>
  <si>
    <t>Buy Val</t>
  </si>
  <si>
    <t>Sell Val</t>
  </si>
  <si>
    <t>Cl Rate</t>
  </si>
  <si>
    <t>Cl Val</t>
  </si>
  <si>
    <t>Profit &amp; Loss</t>
  </si>
  <si>
    <t>Income Tax</t>
  </si>
  <si>
    <t>CHOLAMANDALAM IN &amp; FIN CO</t>
  </si>
  <si>
    <t>MARUTI SUZUKI INDIA LTD.</t>
  </si>
  <si>
    <t>R SHARES NIFTY BEES</t>
  </si>
  <si>
    <t>BAJAJ FINANCE LIMITED</t>
  </si>
  <si>
    <t>GATI LIMITED</t>
  </si>
  <si>
    <t>LARSEN &amp; TOUBRO LTD.</t>
  </si>
  <si>
    <t>YES BANK LIMITED</t>
  </si>
  <si>
    <t xml:space="preserve">TOTAL NOTIONAL GAIN / LOSS For Party ( P76198 ) :- </t>
  </si>
  <si>
    <t>Just Dial Future Position</t>
  </si>
  <si>
    <t>Total</t>
  </si>
  <si>
    <t>dsfsaf0</t>
  </si>
  <si>
    <t>NIFTY Options</t>
  </si>
  <si>
    <t>Option</t>
  </si>
  <si>
    <t xml:space="preserve"> BANK NIFTY Options</t>
  </si>
  <si>
    <t>BANK NIFTY</t>
  </si>
  <si>
    <t xml:space="preserve"> </t>
  </si>
  <si>
    <t>EQUITY HOLDINGS</t>
  </si>
  <si>
    <t>Buy Value</t>
  </si>
  <si>
    <t>Sell Value</t>
  </si>
  <si>
    <t>Last Close</t>
  </si>
  <si>
    <t>Cl Value</t>
  </si>
  <si>
    <t>NET PROFIT/LOSS TILL DATE</t>
  </si>
  <si>
    <t>INVESTED PRINCIPAL</t>
  </si>
  <si>
    <t>% 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</si>
</sst>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2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2E5"/>
        <bgColor indexed="64"/>
      </patternFill>
    </fill>
    <fill>
      <patternFill patternType="solid">
        <fgColor rgb="FFE4F6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D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6E2E5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C6E2E5"/>
      </left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 style="medium">
        <color rgb="FFC6E2E5"/>
      </left>
      <right/>
      <top style="medium">
        <color rgb="FFC6E2E5"/>
      </top>
      <bottom style="medium">
        <color rgb="FFC6E2E5"/>
      </bottom>
      <diagonal/>
    </border>
    <border>
      <left/>
      <right/>
      <top style="medium">
        <color rgb="FFC6E2E5"/>
      </top>
      <bottom style="medium">
        <color rgb="FFC6E2E5"/>
      </bottom>
      <diagonal/>
    </border>
    <border>
      <left/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C6E2E5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0" fillId="6" borderId="0" xfId="0" applyFill="1"/>
    <xf numFmtId="0" fontId="0" fillId="0" borderId="0" xfId="0" applyFill="1"/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vertical="center"/>
    </xf>
    <xf numFmtId="0" fontId="11" fillId="7" borderId="13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4" fontId="6" fillId="6" borderId="5" xfId="0" applyNumberFormat="1" applyFont="1" applyFill="1" applyBorder="1" applyAlignment="1">
      <alignment horizontal="right" vertical="center"/>
    </xf>
    <xf numFmtId="4" fontId="7" fillId="6" borderId="5" xfId="0" applyNumberFormat="1" applyFont="1" applyFill="1" applyBorder="1" applyAlignment="1">
      <alignment horizontal="right" vertical="center"/>
    </xf>
    <xf numFmtId="0" fontId="1" fillId="6" borderId="9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right" vertical="center"/>
    </xf>
    <xf numFmtId="4" fontId="2" fillId="6" borderId="5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4" fontId="12" fillId="8" borderId="22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4" fontId="13" fillId="9" borderId="0" xfId="0" applyNumberFormat="1" applyFont="1" applyFill="1" applyAlignment="1">
      <alignment horizontal="center" vertical="center"/>
    </xf>
    <xf numFmtId="4" fontId="16" fillId="8" borderId="18" xfId="0" applyNumberFormat="1" applyFont="1" applyFill="1" applyBorder="1" applyAlignment="1">
      <alignment horizontal="center" vertical="center"/>
    </xf>
    <xf numFmtId="2" fontId="16" fillId="8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right" vertical="top"/>
    </xf>
    <xf numFmtId="0" fontId="2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left" vertical="center" wrapText="1"/>
    </xf>
    <xf numFmtId="0" fontId="11" fillId="7" borderId="14" xfId="0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17" fontId="12" fillId="8" borderId="19" xfId="0" applyNumberFormat="1" applyFont="1" applyFill="1" applyBorder="1" applyAlignment="1">
      <alignment horizontal="center" vertical="center"/>
    </xf>
    <xf numFmtId="17" fontId="12" fillId="8" borderId="23" xfId="0" applyNumberFormat="1" applyFont="1" applyFill="1" applyBorder="1" applyAlignment="1">
      <alignment horizontal="center" vertical="center"/>
    </xf>
    <xf numFmtId="17" fontId="12" fillId="8" borderId="24" xfId="0" applyNumberFormat="1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17" fontId="12" fillId="8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B3" sqref="B3"/>
    </sheetView>
  </sheetViews>
  <sheetFormatPr defaultRowHeight="15" x14ac:dyDescent="0.25"/>
  <sheetData>
    <row r="1" spans="1:104" ht="15.75" thickBot="1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</row>
    <row r="2" spans="1:104" ht="15.75" thickBot="1" x14ac:dyDescent="0.3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</row>
    <row r="3" spans="1:104" x14ac:dyDescent="0.25">
      <c r="A3" s="1" t="s">
        <v>2</v>
      </c>
      <c r="B3" s="2"/>
      <c r="C3" s="1" t="s">
        <v>3</v>
      </c>
      <c r="D3" s="91" t="s">
        <v>4</v>
      </c>
      <c r="E3" s="91"/>
      <c r="F3" s="91"/>
      <c r="G3" s="91"/>
      <c r="H3" s="91"/>
      <c r="I3" s="1" t="s">
        <v>5</v>
      </c>
      <c r="J3" s="1" t="s">
        <v>6</v>
      </c>
    </row>
    <row r="4" spans="1:104" x14ac:dyDescent="0.25">
      <c r="A4" s="92" t="s">
        <v>7</v>
      </c>
      <c r="B4" s="93" t="s">
        <v>8</v>
      </c>
      <c r="C4" s="9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94"/>
      <c r="J4" s="95"/>
      <c r="K4" s="95"/>
    </row>
    <row r="5" spans="1:104" ht="15.75" thickBot="1" x14ac:dyDescent="0.3">
      <c r="A5" s="92"/>
      <c r="B5" s="93"/>
      <c r="C5" s="92"/>
      <c r="D5" s="2" t="s">
        <v>15</v>
      </c>
      <c r="E5" s="2" t="s">
        <v>16</v>
      </c>
      <c r="F5" s="2" t="s">
        <v>17</v>
      </c>
      <c r="G5" s="2" t="s">
        <v>18</v>
      </c>
      <c r="H5" s="2">
        <v>19200</v>
      </c>
      <c r="I5" s="94"/>
      <c r="J5" s="95"/>
      <c r="K5" s="95"/>
    </row>
    <row r="6" spans="1:104" ht="15.75" thickBot="1" x14ac:dyDescent="0.3">
      <c r="A6" s="74" t="s">
        <v>11</v>
      </c>
      <c r="B6" s="75"/>
      <c r="C6" s="75"/>
      <c r="D6" s="75"/>
      <c r="E6" s="76"/>
      <c r="F6" s="3" t="s">
        <v>10</v>
      </c>
      <c r="G6" s="3" t="s">
        <v>12</v>
      </c>
      <c r="H6" s="3" t="s">
        <v>14</v>
      </c>
      <c r="I6" s="3" t="s">
        <v>13</v>
      </c>
      <c r="J6" s="3" t="s">
        <v>19</v>
      </c>
      <c r="K6" s="3" t="s">
        <v>20</v>
      </c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  <c r="S6" s="3" t="s">
        <v>28</v>
      </c>
      <c r="T6" s="3" t="s">
        <v>29</v>
      </c>
      <c r="U6" s="3" t="s">
        <v>30</v>
      </c>
      <c r="V6" s="3" t="s">
        <v>31</v>
      </c>
      <c r="W6" s="3" t="s">
        <v>32</v>
      </c>
    </row>
    <row r="7" spans="1:104" ht="15.75" thickBot="1" x14ac:dyDescent="0.3">
      <c r="A7" s="85" t="s">
        <v>16</v>
      </c>
      <c r="B7" s="86"/>
      <c r="C7" s="86"/>
      <c r="D7" s="86"/>
      <c r="E7" s="87"/>
      <c r="F7" s="4" t="s">
        <v>15</v>
      </c>
      <c r="G7" s="4" t="s">
        <v>17</v>
      </c>
      <c r="H7" s="5">
        <v>19200</v>
      </c>
      <c r="I7" s="4" t="s">
        <v>33</v>
      </c>
      <c r="J7" s="6" t="s">
        <v>34</v>
      </c>
      <c r="K7" s="7">
        <v>0</v>
      </c>
      <c r="L7" s="7">
        <v>0</v>
      </c>
      <c r="M7" s="7">
        <v>0</v>
      </c>
      <c r="N7" s="7">
        <v>0</v>
      </c>
      <c r="O7" s="8">
        <v>40</v>
      </c>
      <c r="P7" s="7">
        <v>16.05</v>
      </c>
      <c r="Q7" s="7">
        <v>642</v>
      </c>
      <c r="R7" s="8">
        <v>-40</v>
      </c>
      <c r="S7" s="5">
        <v>16.05</v>
      </c>
      <c r="T7" s="8">
        <v>-642</v>
      </c>
      <c r="U7" s="8">
        <v>-40</v>
      </c>
      <c r="V7" s="5">
        <v>0</v>
      </c>
      <c r="W7" s="7">
        <v>617.63</v>
      </c>
    </row>
    <row r="8" spans="1:104" ht="15.75" thickBot="1" x14ac:dyDescent="0.3">
      <c r="A8" s="82" t="s">
        <v>16</v>
      </c>
      <c r="B8" s="83"/>
      <c r="C8" s="83"/>
      <c r="D8" s="83"/>
      <c r="E8" s="84"/>
      <c r="F8" s="9" t="s">
        <v>15</v>
      </c>
      <c r="G8" s="9" t="s">
        <v>17</v>
      </c>
      <c r="H8" s="10">
        <v>19200</v>
      </c>
      <c r="I8" s="9" t="s">
        <v>33</v>
      </c>
      <c r="J8" s="11" t="s">
        <v>35</v>
      </c>
      <c r="K8" s="12">
        <v>-40</v>
      </c>
      <c r="L8" s="13">
        <v>0</v>
      </c>
      <c r="M8" s="13">
        <v>0</v>
      </c>
      <c r="N8" s="13">
        <v>0</v>
      </c>
      <c r="O8" s="12">
        <v>0</v>
      </c>
      <c r="P8" s="13">
        <v>0</v>
      </c>
      <c r="Q8" s="13">
        <v>0</v>
      </c>
      <c r="R8" s="13">
        <v>0</v>
      </c>
      <c r="S8" s="10">
        <v>0</v>
      </c>
      <c r="T8" s="13">
        <v>0</v>
      </c>
      <c r="U8" s="12">
        <v>-40</v>
      </c>
      <c r="V8" s="10">
        <v>0</v>
      </c>
      <c r="W8" s="13">
        <v>0</v>
      </c>
    </row>
    <row r="9" spans="1:104" ht="15.75" thickBot="1" x14ac:dyDescent="0.3">
      <c r="A9" s="85" t="s">
        <v>16</v>
      </c>
      <c r="B9" s="86"/>
      <c r="C9" s="86"/>
      <c r="D9" s="86"/>
      <c r="E9" s="87"/>
      <c r="F9" s="4" t="s">
        <v>15</v>
      </c>
      <c r="G9" s="4" t="s">
        <v>17</v>
      </c>
      <c r="H9" s="5">
        <v>19200</v>
      </c>
      <c r="I9" s="4" t="s">
        <v>33</v>
      </c>
      <c r="J9" s="6" t="s">
        <v>17</v>
      </c>
      <c r="K9" s="8">
        <v>-40</v>
      </c>
      <c r="L9" s="7">
        <v>40</v>
      </c>
      <c r="M9" s="7">
        <v>0</v>
      </c>
      <c r="N9" s="7">
        <v>0</v>
      </c>
      <c r="O9" s="8">
        <v>0</v>
      </c>
      <c r="P9" s="7">
        <v>0</v>
      </c>
      <c r="Q9" s="7">
        <v>0</v>
      </c>
      <c r="R9" s="7">
        <v>40</v>
      </c>
      <c r="S9" s="5">
        <v>0</v>
      </c>
      <c r="T9" s="7">
        <v>0</v>
      </c>
      <c r="U9" s="7">
        <v>0</v>
      </c>
      <c r="V9" s="5">
        <v>0</v>
      </c>
      <c r="W9" s="7">
        <v>0</v>
      </c>
    </row>
    <row r="10" spans="1:104" ht="15.75" thickBot="1" x14ac:dyDescent="0.3">
      <c r="A10" s="71" t="s">
        <v>36</v>
      </c>
      <c r="B10" s="71"/>
      <c r="C10" s="71"/>
      <c r="D10" s="71"/>
      <c r="E10" s="71"/>
      <c r="F10" s="71"/>
      <c r="G10" s="71"/>
      <c r="H10" s="71"/>
      <c r="I10" s="71"/>
      <c r="J10" s="72"/>
      <c r="K10" s="14">
        <v>0</v>
      </c>
      <c r="L10" s="14">
        <v>40</v>
      </c>
      <c r="M10" s="14">
        <v>0</v>
      </c>
      <c r="N10" s="14">
        <v>0</v>
      </c>
      <c r="O10" s="14">
        <v>40</v>
      </c>
      <c r="P10" s="14">
        <v>16.05</v>
      </c>
      <c r="Q10" s="14">
        <v>642</v>
      </c>
      <c r="R10" s="14">
        <v>0</v>
      </c>
      <c r="S10" s="14">
        <v>0</v>
      </c>
      <c r="T10" s="14">
        <v>-642</v>
      </c>
      <c r="U10" s="14">
        <v>0</v>
      </c>
      <c r="V10" s="14" t="s">
        <v>37</v>
      </c>
      <c r="W10" s="14">
        <v>617.63</v>
      </c>
    </row>
    <row r="11" spans="1:104" ht="15.75" thickBot="1" x14ac:dyDescent="0.3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</row>
    <row r="12" spans="1:104" ht="15.75" thickBot="1" x14ac:dyDescent="0.3">
      <c r="A12" s="89" t="s">
        <v>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</row>
    <row r="13" spans="1:104" x14ac:dyDescent="0.25">
      <c r="A13" s="1" t="s">
        <v>2</v>
      </c>
      <c r="B13" s="2"/>
      <c r="C13" s="1" t="s">
        <v>3</v>
      </c>
      <c r="D13" s="91" t="s">
        <v>4</v>
      </c>
      <c r="E13" s="91"/>
      <c r="F13" s="91"/>
      <c r="G13" s="91"/>
      <c r="H13" s="91"/>
      <c r="I13" s="1" t="s">
        <v>5</v>
      </c>
      <c r="J13" s="1" t="s">
        <v>6</v>
      </c>
    </row>
    <row r="14" spans="1:104" x14ac:dyDescent="0.25">
      <c r="A14" s="92" t="s">
        <v>7</v>
      </c>
      <c r="B14" s="93" t="s">
        <v>8</v>
      </c>
      <c r="C14" s="9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94"/>
      <c r="J14" s="95"/>
      <c r="K14" s="95"/>
    </row>
    <row r="15" spans="1:104" ht="15.75" thickBot="1" x14ac:dyDescent="0.3">
      <c r="A15" s="92"/>
      <c r="B15" s="93"/>
      <c r="C15" s="92"/>
      <c r="D15" s="2" t="s">
        <v>15</v>
      </c>
      <c r="E15" s="2" t="s">
        <v>16</v>
      </c>
      <c r="F15" s="2" t="s">
        <v>38</v>
      </c>
      <c r="G15" s="2" t="s">
        <v>18</v>
      </c>
      <c r="H15" s="2">
        <v>19100</v>
      </c>
      <c r="I15" s="94"/>
      <c r="J15" s="95"/>
      <c r="K15" s="95"/>
    </row>
    <row r="16" spans="1:104" ht="15.75" thickBot="1" x14ac:dyDescent="0.3">
      <c r="A16" s="74" t="s">
        <v>11</v>
      </c>
      <c r="B16" s="75"/>
      <c r="C16" s="75"/>
      <c r="D16" s="75"/>
      <c r="E16" s="76"/>
      <c r="F16" s="3" t="s">
        <v>10</v>
      </c>
      <c r="G16" s="3" t="s">
        <v>12</v>
      </c>
      <c r="H16" s="3" t="s">
        <v>14</v>
      </c>
      <c r="I16" s="3" t="s">
        <v>13</v>
      </c>
      <c r="J16" s="3" t="s">
        <v>19</v>
      </c>
      <c r="K16" s="3" t="s">
        <v>20</v>
      </c>
      <c r="L16" s="3" t="s">
        <v>21</v>
      </c>
      <c r="M16" s="3" t="s">
        <v>22</v>
      </c>
      <c r="N16" s="3" t="s">
        <v>23</v>
      </c>
      <c r="O16" s="3" t="s">
        <v>24</v>
      </c>
      <c r="P16" s="3" t="s">
        <v>25</v>
      </c>
      <c r="Q16" s="3" t="s">
        <v>26</v>
      </c>
      <c r="R16" s="3" t="s">
        <v>27</v>
      </c>
      <c r="S16" s="3" t="s">
        <v>28</v>
      </c>
      <c r="T16" s="3" t="s">
        <v>29</v>
      </c>
      <c r="U16" s="3" t="s">
        <v>30</v>
      </c>
      <c r="V16" s="3" t="s">
        <v>31</v>
      </c>
      <c r="W16" s="3" t="s">
        <v>32</v>
      </c>
    </row>
    <row r="17" spans="1:104" ht="15.75" thickBot="1" x14ac:dyDescent="0.3">
      <c r="A17" s="82" t="s">
        <v>16</v>
      </c>
      <c r="B17" s="83"/>
      <c r="C17" s="83"/>
      <c r="D17" s="83"/>
      <c r="E17" s="84"/>
      <c r="F17" s="9" t="s">
        <v>15</v>
      </c>
      <c r="G17" s="9" t="s">
        <v>38</v>
      </c>
      <c r="H17" s="10">
        <v>19100</v>
      </c>
      <c r="I17" s="9" t="s">
        <v>33</v>
      </c>
      <c r="J17" s="11" t="s">
        <v>39</v>
      </c>
      <c r="K17" s="13">
        <v>0</v>
      </c>
      <c r="L17" s="13">
        <v>0</v>
      </c>
      <c r="M17" s="13">
        <v>0</v>
      </c>
      <c r="N17" s="13">
        <v>0</v>
      </c>
      <c r="O17" s="12">
        <v>40</v>
      </c>
      <c r="P17" s="13">
        <v>15.05</v>
      </c>
      <c r="Q17" s="13">
        <v>602</v>
      </c>
      <c r="R17" s="12">
        <v>-40</v>
      </c>
      <c r="S17" s="10">
        <v>15.05</v>
      </c>
      <c r="T17" s="12">
        <v>-602</v>
      </c>
      <c r="U17" s="12">
        <v>-40</v>
      </c>
      <c r="V17" s="10">
        <v>0</v>
      </c>
      <c r="W17" s="13">
        <v>577.65</v>
      </c>
    </row>
    <row r="18" spans="1:104" ht="15.75" thickBot="1" x14ac:dyDescent="0.3">
      <c r="A18" s="85" t="s">
        <v>16</v>
      </c>
      <c r="B18" s="86"/>
      <c r="C18" s="86"/>
      <c r="D18" s="86"/>
      <c r="E18" s="87"/>
      <c r="F18" s="4" t="s">
        <v>15</v>
      </c>
      <c r="G18" s="4" t="s">
        <v>38</v>
      </c>
      <c r="H18" s="5">
        <v>19100</v>
      </c>
      <c r="I18" s="4" t="s">
        <v>33</v>
      </c>
      <c r="J18" s="6" t="s">
        <v>38</v>
      </c>
      <c r="K18" s="8">
        <v>-40</v>
      </c>
      <c r="L18" s="7">
        <v>40</v>
      </c>
      <c r="M18" s="7">
        <v>209.85</v>
      </c>
      <c r="N18" s="15">
        <v>8394</v>
      </c>
      <c r="O18" s="8">
        <v>0</v>
      </c>
      <c r="P18" s="7">
        <v>0</v>
      </c>
      <c r="Q18" s="7">
        <v>0</v>
      </c>
      <c r="R18" s="7">
        <v>40</v>
      </c>
      <c r="S18" s="5">
        <v>209.85</v>
      </c>
      <c r="T18" s="15">
        <v>8394</v>
      </c>
      <c r="U18" s="7">
        <v>0</v>
      </c>
      <c r="V18" s="5">
        <v>0</v>
      </c>
      <c r="W18" s="16">
        <v>-8423.85</v>
      </c>
    </row>
    <row r="19" spans="1:104" ht="15.75" thickBot="1" x14ac:dyDescent="0.3">
      <c r="A19" s="71" t="s">
        <v>36</v>
      </c>
      <c r="B19" s="71"/>
      <c r="C19" s="71"/>
      <c r="D19" s="71"/>
      <c r="E19" s="71"/>
      <c r="F19" s="71"/>
      <c r="G19" s="71"/>
      <c r="H19" s="71"/>
      <c r="I19" s="71"/>
      <c r="J19" s="72"/>
      <c r="K19" s="14">
        <v>0</v>
      </c>
      <c r="L19" s="14">
        <v>40</v>
      </c>
      <c r="M19" s="14">
        <v>209.85</v>
      </c>
      <c r="N19" s="17">
        <v>8394</v>
      </c>
      <c r="O19" s="14">
        <v>40</v>
      </c>
      <c r="P19" s="14">
        <v>15.05</v>
      </c>
      <c r="Q19" s="14">
        <v>602</v>
      </c>
      <c r="R19" s="14">
        <v>0</v>
      </c>
      <c r="S19" s="14">
        <v>0</v>
      </c>
      <c r="T19" s="17">
        <v>7792</v>
      </c>
      <c r="U19" s="14">
        <v>0</v>
      </c>
      <c r="V19" s="14" t="s">
        <v>37</v>
      </c>
      <c r="W19" s="17">
        <v>-7846.19</v>
      </c>
    </row>
    <row r="20" spans="1:104" ht="15.75" thickBot="1" x14ac:dyDescent="0.3">
      <c r="A20" s="88" t="s">
        <v>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</row>
    <row r="21" spans="1:104" ht="15.75" thickBot="1" x14ac:dyDescent="0.3">
      <c r="A21" s="89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</row>
    <row r="22" spans="1:104" x14ac:dyDescent="0.25">
      <c r="A22" s="1" t="s">
        <v>2</v>
      </c>
      <c r="B22" s="2"/>
      <c r="C22" s="1" t="s">
        <v>3</v>
      </c>
      <c r="D22" s="91" t="s">
        <v>4</v>
      </c>
      <c r="E22" s="91"/>
      <c r="F22" s="91"/>
      <c r="G22" s="91"/>
      <c r="H22" s="91"/>
      <c r="I22" s="1" t="s">
        <v>5</v>
      </c>
      <c r="J22" s="1" t="s">
        <v>6</v>
      </c>
    </row>
    <row r="23" spans="1:104" x14ac:dyDescent="0.25">
      <c r="A23" s="92" t="s">
        <v>7</v>
      </c>
      <c r="B23" s="93" t="s">
        <v>8</v>
      </c>
      <c r="C23" s="92" t="s">
        <v>9</v>
      </c>
      <c r="D23" s="2" t="s">
        <v>10</v>
      </c>
      <c r="E23" s="2" t="s">
        <v>11</v>
      </c>
      <c r="F23" s="2" t="s">
        <v>12</v>
      </c>
      <c r="G23" s="2" t="s">
        <v>13</v>
      </c>
      <c r="H23" s="2" t="s">
        <v>14</v>
      </c>
      <c r="I23" s="94"/>
      <c r="J23" s="95"/>
      <c r="K23" s="95"/>
    </row>
    <row r="24" spans="1:104" ht="15.75" thickBot="1" x14ac:dyDescent="0.3">
      <c r="A24" s="92"/>
      <c r="B24" s="93"/>
      <c r="C24" s="92"/>
      <c r="D24" s="2" t="s">
        <v>15</v>
      </c>
      <c r="E24" s="2" t="s">
        <v>16</v>
      </c>
      <c r="F24" s="2" t="s">
        <v>40</v>
      </c>
      <c r="G24" s="2" t="s">
        <v>18</v>
      </c>
      <c r="H24" s="2">
        <v>19100</v>
      </c>
      <c r="I24" s="94"/>
      <c r="J24" s="95"/>
      <c r="K24" s="95"/>
    </row>
    <row r="25" spans="1:104" ht="15.75" thickBot="1" x14ac:dyDescent="0.3">
      <c r="A25" s="74" t="s">
        <v>11</v>
      </c>
      <c r="B25" s="75"/>
      <c r="C25" s="75"/>
      <c r="D25" s="75"/>
      <c r="E25" s="76"/>
      <c r="F25" s="3" t="s">
        <v>10</v>
      </c>
      <c r="G25" s="3" t="s">
        <v>12</v>
      </c>
      <c r="H25" s="3" t="s">
        <v>14</v>
      </c>
      <c r="I25" s="3" t="s">
        <v>13</v>
      </c>
      <c r="J25" s="3" t="s">
        <v>19</v>
      </c>
      <c r="K25" s="3" t="s">
        <v>20</v>
      </c>
      <c r="L25" s="3" t="s">
        <v>21</v>
      </c>
      <c r="M25" s="3" t="s">
        <v>22</v>
      </c>
      <c r="N25" s="3" t="s">
        <v>23</v>
      </c>
      <c r="O25" s="3" t="s">
        <v>24</v>
      </c>
      <c r="P25" s="3" t="s">
        <v>25</v>
      </c>
      <c r="Q25" s="3" t="s">
        <v>26</v>
      </c>
      <c r="R25" s="3" t="s">
        <v>27</v>
      </c>
      <c r="S25" s="3" t="s">
        <v>28</v>
      </c>
      <c r="T25" s="3" t="s">
        <v>29</v>
      </c>
      <c r="U25" s="3" t="s">
        <v>30</v>
      </c>
      <c r="V25" s="3" t="s">
        <v>31</v>
      </c>
      <c r="W25" s="3" t="s">
        <v>32</v>
      </c>
    </row>
    <row r="26" spans="1:104" ht="15.75" thickBot="1" x14ac:dyDescent="0.3">
      <c r="A26" s="82" t="s">
        <v>16</v>
      </c>
      <c r="B26" s="83"/>
      <c r="C26" s="83"/>
      <c r="D26" s="83"/>
      <c r="E26" s="84"/>
      <c r="F26" s="9" t="s">
        <v>15</v>
      </c>
      <c r="G26" s="9" t="s">
        <v>40</v>
      </c>
      <c r="H26" s="10">
        <v>19100</v>
      </c>
      <c r="I26" s="9" t="s">
        <v>33</v>
      </c>
      <c r="J26" s="11" t="s">
        <v>38</v>
      </c>
      <c r="K26" s="13">
        <v>0</v>
      </c>
      <c r="L26" s="13">
        <v>0</v>
      </c>
      <c r="M26" s="13">
        <v>0</v>
      </c>
      <c r="N26" s="13">
        <v>0</v>
      </c>
      <c r="O26" s="12">
        <v>40</v>
      </c>
      <c r="P26" s="13">
        <v>283.8</v>
      </c>
      <c r="Q26" s="18">
        <v>11352</v>
      </c>
      <c r="R26" s="12">
        <v>-40</v>
      </c>
      <c r="S26" s="10">
        <v>283.8</v>
      </c>
      <c r="T26" s="19">
        <v>-11352</v>
      </c>
      <c r="U26" s="12">
        <v>-40</v>
      </c>
      <c r="V26" s="10">
        <v>0</v>
      </c>
      <c r="W26" s="18">
        <v>11316.45</v>
      </c>
    </row>
    <row r="27" spans="1:104" ht="15.75" thickBot="1" x14ac:dyDescent="0.3">
      <c r="A27" s="85" t="s">
        <v>16</v>
      </c>
      <c r="B27" s="86"/>
      <c r="C27" s="86"/>
      <c r="D27" s="86"/>
      <c r="E27" s="87"/>
      <c r="F27" s="4" t="s">
        <v>15</v>
      </c>
      <c r="G27" s="4" t="s">
        <v>40</v>
      </c>
      <c r="H27" s="5">
        <v>19100</v>
      </c>
      <c r="I27" s="4" t="s">
        <v>33</v>
      </c>
      <c r="J27" s="6" t="s">
        <v>41</v>
      </c>
      <c r="K27" s="8">
        <v>-40</v>
      </c>
      <c r="L27" s="7">
        <v>0</v>
      </c>
      <c r="M27" s="7">
        <v>0</v>
      </c>
      <c r="N27" s="7">
        <v>0</v>
      </c>
      <c r="O27" s="8">
        <v>0</v>
      </c>
      <c r="P27" s="7">
        <v>0</v>
      </c>
      <c r="Q27" s="7">
        <v>0</v>
      </c>
      <c r="R27" s="7">
        <v>0</v>
      </c>
      <c r="S27" s="5">
        <v>0</v>
      </c>
      <c r="T27" s="7">
        <v>0</v>
      </c>
      <c r="U27" s="8">
        <v>-40</v>
      </c>
      <c r="V27" s="5">
        <v>0</v>
      </c>
      <c r="W27" s="7">
        <v>0</v>
      </c>
    </row>
    <row r="28" spans="1:104" ht="15.75" thickBot="1" x14ac:dyDescent="0.3">
      <c r="A28" s="82" t="s">
        <v>16</v>
      </c>
      <c r="B28" s="83"/>
      <c r="C28" s="83"/>
      <c r="D28" s="83"/>
      <c r="E28" s="84"/>
      <c r="F28" s="9" t="s">
        <v>15</v>
      </c>
      <c r="G28" s="9" t="s">
        <v>40</v>
      </c>
      <c r="H28" s="10">
        <v>19100</v>
      </c>
      <c r="I28" s="9" t="s">
        <v>33</v>
      </c>
      <c r="J28" s="11" t="s">
        <v>42</v>
      </c>
      <c r="K28" s="12">
        <v>-40</v>
      </c>
      <c r="L28" s="13">
        <v>0</v>
      </c>
      <c r="M28" s="13">
        <v>0</v>
      </c>
      <c r="N28" s="13">
        <v>0</v>
      </c>
      <c r="O28" s="12">
        <v>0</v>
      </c>
      <c r="P28" s="13">
        <v>0</v>
      </c>
      <c r="Q28" s="13">
        <v>0</v>
      </c>
      <c r="R28" s="13">
        <v>0</v>
      </c>
      <c r="S28" s="10">
        <v>0</v>
      </c>
      <c r="T28" s="13">
        <v>0</v>
      </c>
      <c r="U28" s="12">
        <v>-40</v>
      </c>
      <c r="V28" s="10">
        <v>0</v>
      </c>
      <c r="W28" s="13">
        <v>0</v>
      </c>
    </row>
    <row r="29" spans="1:104" ht="15.75" thickBot="1" x14ac:dyDescent="0.3">
      <c r="A29" s="85" t="s">
        <v>16</v>
      </c>
      <c r="B29" s="86"/>
      <c r="C29" s="86"/>
      <c r="D29" s="86"/>
      <c r="E29" s="87"/>
      <c r="F29" s="4" t="s">
        <v>15</v>
      </c>
      <c r="G29" s="4" t="s">
        <v>40</v>
      </c>
      <c r="H29" s="5">
        <v>19100</v>
      </c>
      <c r="I29" s="4" t="s">
        <v>33</v>
      </c>
      <c r="J29" s="6" t="s">
        <v>43</v>
      </c>
      <c r="K29" s="8">
        <v>-40</v>
      </c>
      <c r="L29" s="7">
        <v>0</v>
      </c>
      <c r="M29" s="7">
        <v>0</v>
      </c>
      <c r="N29" s="7">
        <v>0</v>
      </c>
      <c r="O29" s="8">
        <v>0</v>
      </c>
      <c r="P29" s="7">
        <v>0</v>
      </c>
      <c r="Q29" s="7">
        <v>0</v>
      </c>
      <c r="R29" s="7">
        <v>0</v>
      </c>
      <c r="S29" s="5">
        <v>0</v>
      </c>
      <c r="T29" s="7">
        <v>0</v>
      </c>
      <c r="U29" s="8">
        <v>-40</v>
      </c>
      <c r="V29" s="5">
        <v>0</v>
      </c>
      <c r="W29" s="7">
        <v>0</v>
      </c>
    </row>
    <row r="30" spans="1:104" ht="15.75" thickBot="1" x14ac:dyDescent="0.3">
      <c r="A30" s="82" t="s">
        <v>16</v>
      </c>
      <c r="B30" s="83"/>
      <c r="C30" s="83"/>
      <c r="D30" s="83"/>
      <c r="E30" s="84"/>
      <c r="F30" s="9" t="s">
        <v>15</v>
      </c>
      <c r="G30" s="9" t="s">
        <v>40</v>
      </c>
      <c r="H30" s="10">
        <v>19100</v>
      </c>
      <c r="I30" s="9" t="s">
        <v>33</v>
      </c>
      <c r="J30" s="11" t="s">
        <v>44</v>
      </c>
      <c r="K30" s="12">
        <v>-40</v>
      </c>
      <c r="L30" s="13">
        <v>0</v>
      </c>
      <c r="M30" s="13">
        <v>0</v>
      </c>
      <c r="N30" s="13">
        <v>0</v>
      </c>
      <c r="O30" s="12">
        <v>0</v>
      </c>
      <c r="P30" s="13">
        <v>0</v>
      </c>
      <c r="Q30" s="13">
        <v>0</v>
      </c>
      <c r="R30" s="13">
        <v>0</v>
      </c>
      <c r="S30" s="10">
        <v>0</v>
      </c>
      <c r="T30" s="13">
        <v>0</v>
      </c>
      <c r="U30" s="12">
        <v>-40</v>
      </c>
      <c r="V30" s="10">
        <v>0</v>
      </c>
      <c r="W30" s="13">
        <v>0</v>
      </c>
    </row>
    <row r="31" spans="1:104" ht="15.75" thickBot="1" x14ac:dyDescent="0.3">
      <c r="A31" s="85" t="s">
        <v>16</v>
      </c>
      <c r="B31" s="86"/>
      <c r="C31" s="86"/>
      <c r="D31" s="86"/>
      <c r="E31" s="87"/>
      <c r="F31" s="4" t="s">
        <v>15</v>
      </c>
      <c r="G31" s="4" t="s">
        <v>40</v>
      </c>
      <c r="H31" s="5">
        <v>19100</v>
      </c>
      <c r="I31" s="4" t="s">
        <v>33</v>
      </c>
      <c r="J31" s="6" t="s">
        <v>40</v>
      </c>
      <c r="K31" s="8">
        <v>-40</v>
      </c>
      <c r="L31" s="7">
        <v>40</v>
      </c>
      <c r="M31" s="7">
        <v>0</v>
      </c>
      <c r="N31" s="7">
        <v>0</v>
      </c>
      <c r="O31" s="8">
        <v>0</v>
      </c>
      <c r="P31" s="7">
        <v>0</v>
      </c>
      <c r="Q31" s="7">
        <v>0</v>
      </c>
      <c r="R31" s="7">
        <v>40</v>
      </c>
      <c r="S31" s="5">
        <v>0</v>
      </c>
      <c r="T31" s="7">
        <v>0</v>
      </c>
      <c r="U31" s="7">
        <v>0</v>
      </c>
      <c r="V31" s="5">
        <v>0</v>
      </c>
      <c r="W31" s="7">
        <v>0</v>
      </c>
    </row>
    <row r="32" spans="1:104" ht="15.75" thickBot="1" x14ac:dyDescent="0.3">
      <c r="A32" s="71" t="s">
        <v>36</v>
      </c>
      <c r="B32" s="71"/>
      <c r="C32" s="71"/>
      <c r="D32" s="71"/>
      <c r="E32" s="71"/>
      <c r="F32" s="71"/>
      <c r="G32" s="71"/>
      <c r="H32" s="71"/>
      <c r="I32" s="71"/>
      <c r="J32" s="72"/>
      <c r="K32" s="14">
        <v>0</v>
      </c>
      <c r="L32" s="14">
        <v>40</v>
      </c>
      <c r="M32" s="14">
        <v>0</v>
      </c>
      <c r="N32" s="14">
        <v>0</v>
      </c>
      <c r="O32" s="14">
        <v>40</v>
      </c>
      <c r="P32" s="14">
        <v>283.8</v>
      </c>
      <c r="Q32" s="17">
        <v>11352</v>
      </c>
      <c r="R32" s="14">
        <v>0</v>
      </c>
      <c r="S32" s="14">
        <v>0</v>
      </c>
      <c r="T32" s="17">
        <v>-11352</v>
      </c>
      <c r="U32" s="14">
        <v>0</v>
      </c>
      <c r="V32" s="14" t="s">
        <v>37</v>
      </c>
      <c r="W32" s="17">
        <v>11316.45</v>
      </c>
    </row>
    <row r="33" spans="1:104" ht="15.75" thickBot="1" x14ac:dyDescent="0.3">
      <c r="A33" s="88" t="s">
        <v>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</row>
    <row r="34" spans="1:104" ht="15.75" thickBot="1" x14ac:dyDescent="0.3">
      <c r="A34" s="89" t="s">
        <v>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</row>
    <row r="35" spans="1:104" x14ac:dyDescent="0.25">
      <c r="A35" s="1" t="s">
        <v>2</v>
      </c>
      <c r="B35" s="2"/>
      <c r="C35" s="1" t="s">
        <v>3</v>
      </c>
      <c r="D35" s="91" t="s">
        <v>4</v>
      </c>
      <c r="E35" s="91"/>
      <c r="F35" s="91"/>
      <c r="G35" s="91"/>
      <c r="H35" s="91"/>
      <c r="I35" s="1" t="s">
        <v>5</v>
      </c>
      <c r="J35" s="1" t="s">
        <v>6</v>
      </c>
    </row>
    <row r="36" spans="1:104" x14ac:dyDescent="0.25">
      <c r="A36" s="92" t="s">
        <v>7</v>
      </c>
      <c r="B36" s="93" t="s">
        <v>8</v>
      </c>
      <c r="C36" s="92" t="s">
        <v>9</v>
      </c>
      <c r="D36" s="2" t="s">
        <v>10</v>
      </c>
      <c r="E36" s="2" t="s">
        <v>11</v>
      </c>
      <c r="F36" s="2" t="s">
        <v>12</v>
      </c>
      <c r="G36" s="2" t="s">
        <v>13</v>
      </c>
      <c r="H36" s="2" t="s">
        <v>14</v>
      </c>
      <c r="I36" s="94"/>
      <c r="J36" s="95"/>
      <c r="K36" s="95"/>
    </row>
    <row r="37" spans="1:104" ht="15.75" thickBot="1" x14ac:dyDescent="0.3">
      <c r="A37" s="92"/>
      <c r="B37" s="93"/>
      <c r="C37" s="92"/>
      <c r="D37" s="2" t="s">
        <v>45</v>
      </c>
      <c r="E37" s="2" t="s">
        <v>46</v>
      </c>
      <c r="F37" s="2" t="s">
        <v>47</v>
      </c>
      <c r="G37" s="2"/>
      <c r="H37" s="2">
        <v>0</v>
      </c>
      <c r="I37" s="94"/>
      <c r="J37" s="95"/>
      <c r="K37" s="95"/>
    </row>
    <row r="38" spans="1:104" ht="15.75" thickBot="1" x14ac:dyDescent="0.3">
      <c r="A38" s="74" t="s">
        <v>11</v>
      </c>
      <c r="B38" s="75"/>
      <c r="C38" s="75"/>
      <c r="D38" s="75"/>
      <c r="E38" s="76"/>
      <c r="F38" s="3" t="s">
        <v>10</v>
      </c>
      <c r="G38" s="3" t="s">
        <v>12</v>
      </c>
      <c r="H38" s="3" t="s">
        <v>14</v>
      </c>
      <c r="I38" s="3" t="s">
        <v>13</v>
      </c>
      <c r="J38" s="3" t="s">
        <v>19</v>
      </c>
      <c r="K38" s="3" t="s">
        <v>20</v>
      </c>
      <c r="L38" s="3" t="s">
        <v>21</v>
      </c>
      <c r="M38" s="3" t="s">
        <v>22</v>
      </c>
      <c r="N38" s="3" t="s">
        <v>23</v>
      </c>
      <c r="O38" s="3" t="s">
        <v>24</v>
      </c>
      <c r="P38" s="3" t="s">
        <v>25</v>
      </c>
      <c r="Q38" s="3" t="s">
        <v>26</v>
      </c>
      <c r="R38" s="3" t="s">
        <v>27</v>
      </c>
      <c r="S38" s="3" t="s">
        <v>28</v>
      </c>
      <c r="T38" s="3" t="s">
        <v>29</v>
      </c>
      <c r="U38" s="3" t="s">
        <v>30</v>
      </c>
      <c r="V38" s="3" t="s">
        <v>31</v>
      </c>
      <c r="W38" s="3" t="s">
        <v>32</v>
      </c>
    </row>
    <row r="39" spans="1:104" s="21" customFormat="1" ht="15.75" thickBot="1" x14ac:dyDescent="0.3">
      <c r="A39" s="65" t="s">
        <v>46</v>
      </c>
      <c r="B39" s="66"/>
      <c r="C39" s="66"/>
      <c r="D39" s="66"/>
      <c r="E39" s="67"/>
      <c r="F39" s="29" t="s">
        <v>45</v>
      </c>
      <c r="G39" s="29" t="s">
        <v>47</v>
      </c>
      <c r="H39" s="30">
        <v>0</v>
      </c>
      <c r="I39" s="29"/>
      <c r="J39" s="31" t="s">
        <v>48</v>
      </c>
      <c r="K39" s="32">
        <v>0</v>
      </c>
      <c r="L39" s="32">
        <v>0</v>
      </c>
      <c r="M39" s="32">
        <v>0</v>
      </c>
      <c r="N39" s="32">
        <v>0</v>
      </c>
      <c r="O39" s="33">
        <v>800</v>
      </c>
      <c r="P39" s="32">
        <v>485.54</v>
      </c>
      <c r="Q39" s="34">
        <v>388428.48</v>
      </c>
      <c r="R39" s="33">
        <v>-800</v>
      </c>
      <c r="S39" s="30">
        <v>485.54</v>
      </c>
      <c r="T39" s="35">
        <v>-388428.48</v>
      </c>
      <c r="U39" s="33">
        <v>-800</v>
      </c>
      <c r="V39" s="30">
        <v>0</v>
      </c>
      <c r="W39" s="34">
        <v>6337.36</v>
      </c>
    </row>
    <row r="40" spans="1:104" s="21" customFormat="1" ht="15.75" thickBot="1" x14ac:dyDescent="0.3">
      <c r="A40" s="68" t="s">
        <v>46</v>
      </c>
      <c r="B40" s="69"/>
      <c r="C40" s="69"/>
      <c r="D40" s="69"/>
      <c r="E40" s="70"/>
      <c r="F40" s="36" t="s">
        <v>45</v>
      </c>
      <c r="G40" s="36" t="s">
        <v>47</v>
      </c>
      <c r="H40" s="30">
        <v>0</v>
      </c>
      <c r="I40" s="36"/>
      <c r="J40" s="37" t="s">
        <v>49</v>
      </c>
      <c r="K40" s="33">
        <v>-800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0">
        <v>0</v>
      </c>
      <c r="T40" s="32">
        <v>0</v>
      </c>
      <c r="U40" s="33">
        <v>-800</v>
      </c>
      <c r="V40" s="30">
        <v>0</v>
      </c>
      <c r="W40" s="35">
        <v>-2560</v>
      </c>
    </row>
    <row r="41" spans="1:104" s="21" customFormat="1" ht="15.75" thickBot="1" x14ac:dyDescent="0.3">
      <c r="A41" s="65" t="s">
        <v>46</v>
      </c>
      <c r="B41" s="66"/>
      <c r="C41" s="66"/>
      <c r="D41" s="66"/>
      <c r="E41" s="67"/>
      <c r="F41" s="29" t="s">
        <v>45</v>
      </c>
      <c r="G41" s="29" t="s">
        <v>47</v>
      </c>
      <c r="H41" s="30">
        <v>0</v>
      </c>
      <c r="I41" s="29"/>
      <c r="J41" s="31" t="s">
        <v>50</v>
      </c>
      <c r="K41" s="33">
        <v>-800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0">
        <v>0</v>
      </c>
      <c r="T41" s="32">
        <v>0</v>
      </c>
      <c r="U41" s="33">
        <v>-800</v>
      </c>
      <c r="V41" s="30">
        <v>0</v>
      </c>
      <c r="W41" s="34">
        <v>10640</v>
      </c>
    </row>
    <row r="42" spans="1:104" s="21" customFormat="1" ht="15.75" thickBot="1" x14ac:dyDescent="0.3">
      <c r="A42" s="68" t="s">
        <v>46</v>
      </c>
      <c r="B42" s="69"/>
      <c r="C42" s="69"/>
      <c r="D42" s="69"/>
      <c r="E42" s="70"/>
      <c r="F42" s="36" t="s">
        <v>45</v>
      </c>
      <c r="G42" s="36" t="s">
        <v>47</v>
      </c>
      <c r="H42" s="30">
        <v>0</v>
      </c>
      <c r="I42" s="36"/>
      <c r="J42" s="37" t="s">
        <v>51</v>
      </c>
      <c r="K42" s="33">
        <v>-800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0">
        <v>0</v>
      </c>
      <c r="T42" s="32">
        <v>0</v>
      </c>
      <c r="U42" s="33">
        <v>-800</v>
      </c>
      <c r="V42" s="30">
        <v>0</v>
      </c>
      <c r="W42" s="35">
        <v>-27800</v>
      </c>
    </row>
    <row r="43" spans="1:104" s="21" customFormat="1" ht="15.75" thickBot="1" x14ac:dyDescent="0.3">
      <c r="A43" s="65" t="s">
        <v>46</v>
      </c>
      <c r="B43" s="66"/>
      <c r="C43" s="66"/>
      <c r="D43" s="66"/>
      <c r="E43" s="67"/>
      <c r="F43" s="29" t="s">
        <v>45</v>
      </c>
      <c r="G43" s="29" t="s">
        <v>47</v>
      </c>
      <c r="H43" s="30">
        <v>0</v>
      </c>
      <c r="I43" s="29"/>
      <c r="J43" s="31" t="s">
        <v>52</v>
      </c>
      <c r="K43" s="33">
        <v>-800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0">
        <v>0</v>
      </c>
      <c r="T43" s="32">
        <v>0</v>
      </c>
      <c r="U43" s="33">
        <v>-800</v>
      </c>
      <c r="V43" s="30">
        <v>0</v>
      </c>
      <c r="W43" s="34">
        <v>3480</v>
      </c>
    </row>
    <row r="44" spans="1:104" s="21" customFormat="1" ht="15.75" thickBot="1" x14ac:dyDescent="0.3">
      <c r="A44" s="68" t="s">
        <v>46</v>
      </c>
      <c r="B44" s="69"/>
      <c r="C44" s="69"/>
      <c r="D44" s="69"/>
      <c r="E44" s="70"/>
      <c r="F44" s="36" t="s">
        <v>45</v>
      </c>
      <c r="G44" s="36" t="s">
        <v>47</v>
      </c>
      <c r="H44" s="30">
        <v>0</v>
      </c>
      <c r="I44" s="36"/>
      <c r="J44" s="37" t="s">
        <v>53</v>
      </c>
      <c r="K44" s="33">
        <v>-800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0">
        <v>0</v>
      </c>
      <c r="T44" s="32">
        <v>0</v>
      </c>
      <c r="U44" s="33">
        <v>-800</v>
      </c>
      <c r="V44" s="30">
        <v>0</v>
      </c>
      <c r="W44" s="34">
        <v>2120</v>
      </c>
    </row>
    <row r="45" spans="1:104" s="21" customFormat="1" ht="15.75" thickBot="1" x14ac:dyDescent="0.3">
      <c r="A45" s="65" t="s">
        <v>46</v>
      </c>
      <c r="B45" s="66"/>
      <c r="C45" s="66"/>
      <c r="D45" s="66"/>
      <c r="E45" s="67"/>
      <c r="F45" s="29" t="s">
        <v>45</v>
      </c>
      <c r="G45" s="29" t="s">
        <v>47</v>
      </c>
      <c r="H45" s="30">
        <v>0</v>
      </c>
      <c r="I45" s="29"/>
      <c r="J45" s="31" t="s">
        <v>54</v>
      </c>
      <c r="K45" s="33">
        <v>-800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0">
        <v>0</v>
      </c>
      <c r="T45" s="32">
        <v>0</v>
      </c>
      <c r="U45" s="33">
        <v>-800</v>
      </c>
      <c r="V45" s="30">
        <v>0</v>
      </c>
      <c r="W45" s="32">
        <v>360</v>
      </c>
    </row>
    <row r="46" spans="1:104" s="21" customFormat="1" ht="15.75" thickBot="1" x14ac:dyDescent="0.3">
      <c r="A46" s="68" t="s">
        <v>46</v>
      </c>
      <c r="B46" s="69"/>
      <c r="C46" s="69"/>
      <c r="D46" s="69"/>
      <c r="E46" s="70"/>
      <c r="F46" s="36" t="s">
        <v>45</v>
      </c>
      <c r="G46" s="36" t="s">
        <v>47</v>
      </c>
      <c r="H46" s="30">
        <v>0</v>
      </c>
      <c r="I46" s="36"/>
      <c r="J46" s="37" t="s">
        <v>55</v>
      </c>
      <c r="K46" s="33">
        <v>-800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0">
        <v>0</v>
      </c>
      <c r="T46" s="32">
        <v>0</v>
      </c>
      <c r="U46" s="33">
        <v>-800</v>
      </c>
      <c r="V46" s="30">
        <v>0</v>
      </c>
      <c r="W46" s="34">
        <v>14880</v>
      </c>
    </row>
    <row r="47" spans="1:104" s="21" customFormat="1" ht="15.75" thickBot="1" x14ac:dyDescent="0.3">
      <c r="A47" s="65" t="s">
        <v>46</v>
      </c>
      <c r="B47" s="66"/>
      <c r="C47" s="66"/>
      <c r="D47" s="66"/>
      <c r="E47" s="67"/>
      <c r="F47" s="29" t="s">
        <v>45</v>
      </c>
      <c r="G47" s="29" t="s">
        <v>47</v>
      </c>
      <c r="H47" s="30">
        <v>0</v>
      </c>
      <c r="I47" s="29"/>
      <c r="J47" s="31" t="s">
        <v>56</v>
      </c>
      <c r="K47" s="33">
        <v>-800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0">
        <v>0</v>
      </c>
      <c r="T47" s="32">
        <v>0</v>
      </c>
      <c r="U47" s="33">
        <v>-800</v>
      </c>
      <c r="V47" s="30">
        <v>0</v>
      </c>
      <c r="W47" s="35">
        <v>-8120</v>
      </c>
    </row>
    <row r="48" spans="1:104" s="21" customFormat="1" ht="15.75" thickBot="1" x14ac:dyDescent="0.3">
      <c r="A48" s="68" t="s">
        <v>46</v>
      </c>
      <c r="B48" s="69"/>
      <c r="C48" s="69"/>
      <c r="D48" s="69"/>
      <c r="E48" s="70"/>
      <c r="F48" s="36" t="s">
        <v>45</v>
      </c>
      <c r="G48" s="36" t="s">
        <v>47</v>
      </c>
      <c r="H48" s="30">
        <v>0</v>
      </c>
      <c r="I48" s="36"/>
      <c r="J48" s="37" t="s">
        <v>57</v>
      </c>
      <c r="K48" s="33">
        <v>-800</v>
      </c>
      <c r="L48" s="32">
        <v>0</v>
      </c>
      <c r="M48" s="32">
        <v>0</v>
      </c>
      <c r="N48" s="32">
        <v>0</v>
      </c>
      <c r="O48" s="33">
        <v>0</v>
      </c>
      <c r="P48" s="32">
        <v>0</v>
      </c>
      <c r="Q48" s="32">
        <v>0</v>
      </c>
      <c r="R48" s="32">
        <v>0</v>
      </c>
      <c r="S48" s="30">
        <v>0</v>
      </c>
      <c r="T48" s="32">
        <v>0</v>
      </c>
      <c r="U48" s="33">
        <v>-800</v>
      </c>
      <c r="V48" s="30">
        <v>0</v>
      </c>
      <c r="W48" s="34">
        <v>15200</v>
      </c>
    </row>
    <row r="49" spans="1:104" s="21" customFormat="1" ht="15.75" thickBot="1" x14ac:dyDescent="0.3">
      <c r="A49" s="65" t="s">
        <v>46</v>
      </c>
      <c r="B49" s="66"/>
      <c r="C49" s="66"/>
      <c r="D49" s="66"/>
      <c r="E49" s="67"/>
      <c r="F49" s="29" t="s">
        <v>45</v>
      </c>
      <c r="G49" s="29" t="s">
        <v>47</v>
      </c>
      <c r="H49" s="30">
        <v>0</v>
      </c>
      <c r="I49" s="29"/>
      <c r="J49" s="31" t="s">
        <v>58</v>
      </c>
      <c r="K49" s="33">
        <v>-800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0">
        <v>0</v>
      </c>
      <c r="T49" s="32">
        <v>0</v>
      </c>
      <c r="U49" s="33">
        <v>-800</v>
      </c>
      <c r="V49" s="30">
        <v>0</v>
      </c>
      <c r="W49" s="34">
        <v>1840</v>
      </c>
    </row>
    <row r="50" spans="1:104" s="21" customFormat="1" ht="15.75" thickBot="1" x14ac:dyDescent="0.3">
      <c r="A50" s="68" t="s">
        <v>46</v>
      </c>
      <c r="B50" s="69"/>
      <c r="C50" s="69"/>
      <c r="D50" s="69"/>
      <c r="E50" s="70"/>
      <c r="F50" s="36" t="s">
        <v>45</v>
      </c>
      <c r="G50" s="36" t="s">
        <v>47</v>
      </c>
      <c r="H50" s="30">
        <v>0</v>
      </c>
      <c r="I50" s="36"/>
      <c r="J50" s="37" t="s">
        <v>59</v>
      </c>
      <c r="K50" s="33">
        <v>-800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0">
        <v>0</v>
      </c>
      <c r="T50" s="32">
        <v>0</v>
      </c>
      <c r="U50" s="33">
        <v>-800</v>
      </c>
      <c r="V50" s="30">
        <v>0</v>
      </c>
      <c r="W50" s="35">
        <v>-3120</v>
      </c>
    </row>
    <row r="51" spans="1:104" s="21" customFormat="1" ht="15.75" thickBot="1" x14ac:dyDescent="0.3">
      <c r="A51" s="65" t="s">
        <v>46</v>
      </c>
      <c r="B51" s="66"/>
      <c r="C51" s="66"/>
      <c r="D51" s="66"/>
      <c r="E51" s="67"/>
      <c r="F51" s="29" t="s">
        <v>45</v>
      </c>
      <c r="G51" s="29" t="s">
        <v>47</v>
      </c>
      <c r="H51" s="30">
        <v>0</v>
      </c>
      <c r="I51" s="29"/>
      <c r="J51" s="31" t="s">
        <v>60</v>
      </c>
      <c r="K51" s="33">
        <v>-800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0">
        <v>0</v>
      </c>
      <c r="T51" s="32">
        <v>0</v>
      </c>
      <c r="U51" s="33">
        <v>-800</v>
      </c>
      <c r="V51" s="30">
        <v>0</v>
      </c>
      <c r="W51" s="34">
        <v>3400</v>
      </c>
    </row>
    <row r="52" spans="1:104" s="21" customFormat="1" ht="15.75" thickBot="1" x14ac:dyDescent="0.3">
      <c r="A52" s="68" t="s">
        <v>46</v>
      </c>
      <c r="B52" s="69"/>
      <c r="C52" s="69"/>
      <c r="D52" s="69"/>
      <c r="E52" s="70"/>
      <c r="F52" s="36" t="s">
        <v>45</v>
      </c>
      <c r="G52" s="36" t="s">
        <v>47</v>
      </c>
      <c r="H52" s="30">
        <v>0</v>
      </c>
      <c r="I52" s="36"/>
      <c r="J52" s="37" t="s">
        <v>61</v>
      </c>
      <c r="K52" s="33">
        <v>-800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0">
        <v>0</v>
      </c>
      <c r="T52" s="32">
        <v>0</v>
      </c>
      <c r="U52" s="33">
        <v>-800</v>
      </c>
      <c r="V52" s="30">
        <v>0</v>
      </c>
      <c r="W52" s="34">
        <v>4000</v>
      </c>
    </row>
    <row r="53" spans="1:104" s="21" customFormat="1" ht="15.75" thickBot="1" x14ac:dyDescent="0.3">
      <c r="A53" s="65" t="s">
        <v>46</v>
      </c>
      <c r="B53" s="66"/>
      <c r="C53" s="66"/>
      <c r="D53" s="66"/>
      <c r="E53" s="67"/>
      <c r="F53" s="29" t="s">
        <v>45</v>
      </c>
      <c r="G53" s="29" t="s">
        <v>47</v>
      </c>
      <c r="H53" s="30">
        <v>0</v>
      </c>
      <c r="I53" s="29"/>
      <c r="J53" s="31" t="s">
        <v>62</v>
      </c>
      <c r="K53" s="33">
        <v>-800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0">
        <v>0</v>
      </c>
      <c r="T53" s="32">
        <v>0</v>
      </c>
      <c r="U53" s="33">
        <v>-800</v>
      </c>
      <c r="V53" s="30">
        <v>0</v>
      </c>
      <c r="W53" s="35">
        <v>-6760</v>
      </c>
    </row>
    <row r="54" spans="1:104" s="21" customFormat="1" ht="15.75" thickBot="1" x14ac:dyDescent="0.3">
      <c r="A54" s="68" t="s">
        <v>46</v>
      </c>
      <c r="B54" s="69"/>
      <c r="C54" s="69"/>
      <c r="D54" s="69"/>
      <c r="E54" s="70"/>
      <c r="F54" s="36" t="s">
        <v>45</v>
      </c>
      <c r="G54" s="36" t="s">
        <v>47</v>
      </c>
      <c r="H54" s="30">
        <v>0</v>
      </c>
      <c r="I54" s="36"/>
      <c r="J54" s="37" t="s">
        <v>47</v>
      </c>
      <c r="K54" s="33">
        <v>-800</v>
      </c>
      <c r="L54" s="32">
        <v>800</v>
      </c>
      <c r="M54" s="32">
        <v>488.32</v>
      </c>
      <c r="N54" s="34">
        <v>390652.8</v>
      </c>
      <c r="O54" s="33">
        <v>0</v>
      </c>
      <c r="P54" s="32">
        <v>0</v>
      </c>
      <c r="Q54" s="32">
        <v>0</v>
      </c>
      <c r="R54" s="32">
        <v>800</v>
      </c>
      <c r="S54" s="30">
        <v>488.32</v>
      </c>
      <c r="T54" s="34">
        <v>390652.8</v>
      </c>
      <c r="U54" s="32">
        <v>0</v>
      </c>
      <c r="V54" s="30">
        <v>0</v>
      </c>
      <c r="W54" s="35">
        <v>-16384.150000000001</v>
      </c>
    </row>
    <row r="55" spans="1:104" ht="15.75" thickBot="1" x14ac:dyDescent="0.3">
      <c r="A55" s="71" t="s">
        <v>36</v>
      </c>
      <c r="B55" s="71"/>
      <c r="C55" s="71"/>
      <c r="D55" s="71"/>
      <c r="E55" s="71"/>
      <c r="F55" s="71"/>
      <c r="G55" s="71"/>
      <c r="H55" s="71"/>
      <c r="I55" s="71"/>
      <c r="J55" s="72"/>
      <c r="K55" s="14">
        <v>0</v>
      </c>
      <c r="L55" s="14">
        <v>800</v>
      </c>
      <c r="M55" s="14">
        <v>488.32</v>
      </c>
      <c r="N55" s="17">
        <v>390652.8</v>
      </c>
      <c r="O55" s="14">
        <v>800</v>
      </c>
      <c r="P55" s="14">
        <v>485.54</v>
      </c>
      <c r="Q55" s="17">
        <v>388428.48</v>
      </c>
      <c r="R55" s="14">
        <v>0</v>
      </c>
      <c r="S55" s="14">
        <v>0</v>
      </c>
      <c r="T55" s="17">
        <v>2224.3200000000002</v>
      </c>
      <c r="U55" s="14">
        <v>0</v>
      </c>
      <c r="V55" s="14" t="s">
        <v>37</v>
      </c>
      <c r="W55" s="17">
        <v>-2486.7800000000002</v>
      </c>
    </row>
    <row r="56" spans="1:104" ht="15.75" thickBot="1" x14ac:dyDescent="0.3">
      <c r="A56" s="88" t="s">
        <v>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</row>
    <row r="57" spans="1:104" ht="15.75" thickBot="1" x14ac:dyDescent="0.3">
      <c r="A57" s="89" t="s">
        <v>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</row>
    <row r="58" spans="1:104" x14ac:dyDescent="0.25">
      <c r="A58" s="1" t="s">
        <v>2</v>
      </c>
      <c r="B58" s="2"/>
      <c r="C58" s="1" t="s">
        <v>3</v>
      </c>
      <c r="D58" s="91" t="s">
        <v>4</v>
      </c>
      <c r="E58" s="91"/>
      <c r="F58" s="91"/>
      <c r="G58" s="91"/>
      <c r="H58" s="91"/>
      <c r="I58" s="1" t="s">
        <v>5</v>
      </c>
      <c r="J58" s="1" t="s">
        <v>6</v>
      </c>
    </row>
    <row r="59" spans="1:104" x14ac:dyDescent="0.25">
      <c r="A59" s="92" t="s">
        <v>7</v>
      </c>
      <c r="B59" s="93" t="s">
        <v>8</v>
      </c>
      <c r="C59" s="92" t="s">
        <v>9</v>
      </c>
      <c r="D59" s="2" t="s">
        <v>10</v>
      </c>
      <c r="E59" s="2" t="s">
        <v>11</v>
      </c>
      <c r="F59" s="2" t="s">
        <v>12</v>
      </c>
      <c r="G59" s="2" t="s">
        <v>13</v>
      </c>
      <c r="H59" s="2" t="s">
        <v>14</v>
      </c>
      <c r="I59" s="94"/>
      <c r="J59" s="95"/>
      <c r="K59" s="95"/>
    </row>
    <row r="60" spans="1:104" ht="15.75" thickBot="1" x14ac:dyDescent="0.3">
      <c r="A60" s="92"/>
      <c r="B60" s="93"/>
      <c r="C60" s="92"/>
      <c r="D60" s="2" t="s">
        <v>45</v>
      </c>
      <c r="E60" s="2" t="s">
        <v>46</v>
      </c>
      <c r="F60" s="2" t="s">
        <v>63</v>
      </c>
      <c r="G60" s="2"/>
      <c r="H60" s="2">
        <v>0</v>
      </c>
      <c r="I60" s="94"/>
      <c r="J60" s="95"/>
      <c r="K60" s="95"/>
    </row>
    <row r="61" spans="1:104" ht="15.75" thickBot="1" x14ac:dyDescent="0.3">
      <c r="A61" s="74" t="s">
        <v>11</v>
      </c>
      <c r="B61" s="75"/>
      <c r="C61" s="75"/>
      <c r="D61" s="75"/>
      <c r="E61" s="76"/>
      <c r="F61" s="3" t="s">
        <v>10</v>
      </c>
      <c r="G61" s="3" t="s">
        <v>12</v>
      </c>
      <c r="H61" s="3" t="s">
        <v>14</v>
      </c>
      <c r="I61" s="3" t="s">
        <v>13</v>
      </c>
      <c r="J61" s="3" t="s">
        <v>19</v>
      </c>
      <c r="K61" s="3" t="s">
        <v>20</v>
      </c>
      <c r="L61" s="3" t="s">
        <v>21</v>
      </c>
      <c r="M61" s="3" t="s">
        <v>22</v>
      </c>
      <c r="N61" s="3" t="s">
        <v>23</v>
      </c>
      <c r="O61" s="3" t="s">
        <v>24</v>
      </c>
      <c r="P61" s="3" t="s">
        <v>25</v>
      </c>
      <c r="Q61" s="3" t="s">
        <v>26</v>
      </c>
      <c r="R61" s="3" t="s">
        <v>27</v>
      </c>
      <c r="S61" s="3" t="s">
        <v>28</v>
      </c>
      <c r="T61" s="3" t="s">
        <v>29</v>
      </c>
      <c r="U61" s="3" t="s">
        <v>30</v>
      </c>
      <c r="V61" s="3" t="s">
        <v>31</v>
      </c>
      <c r="W61" s="3" t="s">
        <v>32</v>
      </c>
    </row>
    <row r="62" spans="1:104" s="21" customFormat="1" ht="15.75" thickBot="1" x14ac:dyDescent="0.3">
      <c r="A62" s="65" t="s">
        <v>46</v>
      </c>
      <c r="B62" s="66"/>
      <c r="C62" s="66"/>
      <c r="D62" s="66"/>
      <c r="E62" s="67"/>
      <c r="F62" s="29" t="s">
        <v>45</v>
      </c>
      <c r="G62" s="29" t="s">
        <v>63</v>
      </c>
      <c r="H62" s="30">
        <v>0</v>
      </c>
      <c r="I62" s="29"/>
      <c r="J62" s="31" t="s">
        <v>47</v>
      </c>
      <c r="K62" s="32">
        <v>0</v>
      </c>
      <c r="L62" s="32">
        <v>0</v>
      </c>
      <c r="M62" s="32">
        <v>0</v>
      </c>
      <c r="N62" s="32">
        <v>0</v>
      </c>
      <c r="O62" s="33">
        <v>800</v>
      </c>
      <c r="P62" s="32">
        <v>486.14</v>
      </c>
      <c r="Q62" s="34">
        <v>388908.08</v>
      </c>
      <c r="R62" s="33">
        <v>-800</v>
      </c>
      <c r="S62" s="30">
        <v>486.14</v>
      </c>
      <c r="T62" s="35">
        <v>-388908.08</v>
      </c>
      <c r="U62" s="33">
        <v>-800</v>
      </c>
      <c r="V62" s="30">
        <v>0</v>
      </c>
      <c r="W62" s="33">
        <v>-24.11</v>
      </c>
    </row>
    <row r="63" spans="1:104" s="21" customFormat="1" ht="15.75" thickBot="1" x14ac:dyDescent="0.3">
      <c r="A63" s="68" t="s">
        <v>46</v>
      </c>
      <c r="B63" s="69"/>
      <c r="C63" s="69"/>
      <c r="D63" s="69"/>
      <c r="E63" s="70"/>
      <c r="F63" s="36" t="s">
        <v>45</v>
      </c>
      <c r="G63" s="36" t="s">
        <v>63</v>
      </c>
      <c r="H63" s="30">
        <v>0</v>
      </c>
      <c r="I63" s="36"/>
      <c r="J63" s="37" t="s">
        <v>64</v>
      </c>
      <c r="K63" s="33">
        <v>-800</v>
      </c>
      <c r="L63" s="32">
        <v>0</v>
      </c>
      <c r="M63" s="32">
        <v>0</v>
      </c>
      <c r="N63" s="32">
        <v>0</v>
      </c>
      <c r="O63" s="33">
        <v>0</v>
      </c>
      <c r="P63" s="32">
        <v>0</v>
      </c>
      <c r="Q63" s="32">
        <v>0</v>
      </c>
      <c r="R63" s="32">
        <v>0</v>
      </c>
      <c r="S63" s="30">
        <v>0</v>
      </c>
      <c r="T63" s="32">
        <v>0</v>
      </c>
      <c r="U63" s="33">
        <v>-800</v>
      </c>
      <c r="V63" s="30">
        <v>0</v>
      </c>
      <c r="W63" s="35">
        <v>-12080</v>
      </c>
    </row>
    <row r="64" spans="1:104" s="21" customFormat="1" ht="15.75" thickBot="1" x14ac:dyDescent="0.3">
      <c r="A64" s="65" t="s">
        <v>46</v>
      </c>
      <c r="B64" s="66"/>
      <c r="C64" s="66"/>
      <c r="D64" s="66"/>
      <c r="E64" s="67"/>
      <c r="F64" s="29" t="s">
        <v>45</v>
      </c>
      <c r="G64" s="29" t="s">
        <v>63</v>
      </c>
      <c r="H64" s="30">
        <v>0</v>
      </c>
      <c r="I64" s="29"/>
      <c r="J64" s="31" t="s">
        <v>65</v>
      </c>
      <c r="K64" s="33">
        <v>-800</v>
      </c>
      <c r="L64" s="32">
        <v>0</v>
      </c>
      <c r="M64" s="32">
        <v>0</v>
      </c>
      <c r="N64" s="32">
        <v>0</v>
      </c>
      <c r="O64" s="33">
        <v>0</v>
      </c>
      <c r="P64" s="32">
        <v>0</v>
      </c>
      <c r="Q64" s="32">
        <v>0</v>
      </c>
      <c r="R64" s="32">
        <v>0</v>
      </c>
      <c r="S64" s="30">
        <v>0</v>
      </c>
      <c r="T64" s="32">
        <v>0</v>
      </c>
      <c r="U64" s="33">
        <v>-800</v>
      </c>
      <c r="V64" s="30">
        <v>0</v>
      </c>
      <c r="W64" s="35">
        <v>-3360</v>
      </c>
    </row>
    <row r="65" spans="1:23" s="21" customFormat="1" ht="15.75" thickBot="1" x14ac:dyDescent="0.3">
      <c r="A65" s="68" t="s">
        <v>46</v>
      </c>
      <c r="B65" s="69"/>
      <c r="C65" s="69"/>
      <c r="D65" s="69"/>
      <c r="E65" s="70"/>
      <c r="F65" s="36" t="s">
        <v>45</v>
      </c>
      <c r="G65" s="36" t="s">
        <v>63</v>
      </c>
      <c r="H65" s="30">
        <v>0</v>
      </c>
      <c r="I65" s="36"/>
      <c r="J65" s="37" t="s">
        <v>66</v>
      </c>
      <c r="K65" s="33">
        <v>-800</v>
      </c>
      <c r="L65" s="32">
        <v>0</v>
      </c>
      <c r="M65" s="32">
        <v>0</v>
      </c>
      <c r="N65" s="32">
        <v>0</v>
      </c>
      <c r="O65" s="33">
        <v>0</v>
      </c>
      <c r="P65" s="32">
        <v>0</v>
      </c>
      <c r="Q65" s="32">
        <v>0</v>
      </c>
      <c r="R65" s="32">
        <v>0</v>
      </c>
      <c r="S65" s="30">
        <v>0</v>
      </c>
      <c r="T65" s="32">
        <v>0</v>
      </c>
      <c r="U65" s="33">
        <v>-800</v>
      </c>
      <c r="V65" s="30">
        <v>0</v>
      </c>
      <c r="W65" s="34">
        <v>4560</v>
      </c>
    </row>
    <row r="66" spans="1:23" s="21" customFormat="1" ht="15.75" thickBot="1" x14ac:dyDescent="0.3">
      <c r="A66" s="65" t="s">
        <v>46</v>
      </c>
      <c r="B66" s="66"/>
      <c r="C66" s="66"/>
      <c r="D66" s="66"/>
      <c r="E66" s="67"/>
      <c r="F66" s="29" t="s">
        <v>45</v>
      </c>
      <c r="G66" s="29" t="s">
        <v>63</v>
      </c>
      <c r="H66" s="30">
        <v>0</v>
      </c>
      <c r="I66" s="29"/>
      <c r="J66" s="31" t="s">
        <v>67</v>
      </c>
      <c r="K66" s="33">
        <v>-800</v>
      </c>
      <c r="L66" s="32">
        <v>0</v>
      </c>
      <c r="M66" s="32">
        <v>0</v>
      </c>
      <c r="N66" s="32">
        <v>0</v>
      </c>
      <c r="O66" s="33">
        <v>0</v>
      </c>
      <c r="P66" s="32">
        <v>0</v>
      </c>
      <c r="Q66" s="32">
        <v>0</v>
      </c>
      <c r="R66" s="32">
        <v>0</v>
      </c>
      <c r="S66" s="30">
        <v>0</v>
      </c>
      <c r="T66" s="32">
        <v>0</v>
      </c>
      <c r="U66" s="33">
        <v>-800</v>
      </c>
      <c r="V66" s="30">
        <v>0</v>
      </c>
      <c r="W66" s="34">
        <v>2760</v>
      </c>
    </row>
    <row r="67" spans="1:23" s="21" customFormat="1" ht="15.75" thickBot="1" x14ac:dyDescent="0.3">
      <c r="A67" s="68" t="s">
        <v>46</v>
      </c>
      <c r="B67" s="69"/>
      <c r="C67" s="69"/>
      <c r="D67" s="69"/>
      <c r="E67" s="70"/>
      <c r="F67" s="36" t="s">
        <v>45</v>
      </c>
      <c r="G67" s="36" t="s">
        <v>63</v>
      </c>
      <c r="H67" s="30">
        <v>0</v>
      </c>
      <c r="I67" s="36"/>
      <c r="J67" s="37" t="s">
        <v>68</v>
      </c>
      <c r="K67" s="33">
        <v>-800</v>
      </c>
      <c r="L67" s="32">
        <v>0</v>
      </c>
      <c r="M67" s="32">
        <v>0</v>
      </c>
      <c r="N67" s="32">
        <v>0</v>
      </c>
      <c r="O67" s="33">
        <v>0</v>
      </c>
      <c r="P67" s="32">
        <v>0</v>
      </c>
      <c r="Q67" s="32">
        <v>0</v>
      </c>
      <c r="R67" s="32">
        <v>0</v>
      </c>
      <c r="S67" s="30">
        <v>0</v>
      </c>
      <c r="T67" s="32">
        <v>0</v>
      </c>
      <c r="U67" s="33">
        <v>-800</v>
      </c>
      <c r="V67" s="30">
        <v>0</v>
      </c>
      <c r="W67" s="34">
        <v>11800</v>
      </c>
    </row>
    <row r="68" spans="1:23" s="21" customFormat="1" ht="15.75" thickBot="1" x14ac:dyDescent="0.3">
      <c r="A68" s="65" t="s">
        <v>46</v>
      </c>
      <c r="B68" s="66"/>
      <c r="C68" s="66"/>
      <c r="D68" s="66"/>
      <c r="E68" s="67"/>
      <c r="F68" s="29" t="s">
        <v>45</v>
      </c>
      <c r="G68" s="29" t="s">
        <v>63</v>
      </c>
      <c r="H68" s="30">
        <v>0</v>
      </c>
      <c r="I68" s="29"/>
      <c r="J68" s="31" t="s">
        <v>69</v>
      </c>
      <c r="K68" s="33">
        <v>-800</v>
      </c>
      <c r="L68" s="32">
        <v>0</v>
      </c>
      <c r="M68" s="32">
        <v>0</v>
      </c>
      <c r="N68" s="32">
        <v>0</v>
      </c>
      <c r="O68" s="33">
        <v>0</v>
      </c>
      <c r="P68" s="32">
        <v>0</v>
      </c>
      <c r="Q68" s="32">
        <v>0</v>
      </c>
      <c r="R68" s="32">
        <v>0</v>
      </c>
      <c r="S68" s="30">
        <v>0</v>
      </c>
      <c r="T68" s="32">
        <v>0</v>
      </c>
      <c r="U68" s="33">
        <v>-800</v>
      </c>
      <c r="V68" s="30">
        <v>0</v>
      </c>
      <c r="W68" s="34">
        <v>2520</v>
      </c>
    </row>
    <row r="69" spans="1:23" s="21" customFormat="1" ht="15.75" thickBot="1" x14ac:dyDescent="0.3">
      <c r="A69" s="68" t="s">
        <v>46</v>
      </c>
      <c r="B69" s="69"/>
      <c r="C69" s="69"/>
      <c r="D69" s="69"/>
      <c r="E69" s="70"/>
      <c r="F69" s="36" t="s">
        <v>45</v>
      </c>
      <c r="G69" s="36" t="s">
        <v>63</v>
      </c>
      <c r="H69" s="30">
        <v>0</v>
      </c>
      <c r="I69" s="36"/>
      <c r="J69" s="37" t="s">
        <v>70</v>
      </c>
      <c r="K69" s="33">
        <v>-800</v>
      </c>
      <c r="L69" s="32">
        <v>0</v>
      </c>
      <c r="M69" s="32">
        <v>0</v>
      </c>
      <c r="N69" s="32">
        <v>0</v>
      </c>
      <c r="O69" s="33">
        <v>0</v>
      </c>
      <c r="P69" s="32">
        <v>0</v>
      </c>
      <c r="Q69" s="32">
        <v>0</v>
      </c>
      <c r="R69" s="32">
        <v>0</v>
      </c>
      <c r="S69" s="30">
        <v>0</v>
      </c>
      <c r="T69" s="32">
        <v>0</v>
      </c>
      <c r="U69" s="33">
        <v>-800</v>
      </c>
      <c r="V69" s="30">
        <v>0</v>
      </c>
      <c r="W69" s="35">
        <v>-19400</v>
      </c>
    </row>
    <row r="70" spans="1:23" s="21" customFormat="1" ht="15.75" thickBot="1" x14ac:dyDescent="0.3">
      <c r="A70" s="65" t="s">
        <v>46</v>
      </c>
      <c r="B70" s="66"/>
      <c r="C70" s="66"/>
      <c r="D70" s="66"/>
      <c r="E70" s="67"/>
      <c r="F70" s="29" t="s">
        <v>45</v>
      </c>
      <c r="G70" s="29" t="s">
        <v>63</v>
      </c>
      <c r="H70" s="30">
        <v>0</v>
      </c>
      <c r="I70" s="29"/>
      <c r="J70" s="31" t="s">
        <v>71</v>
      </c>
      <c r="K70" s="33">
        <v>-800</v>
      </c>
      <c r="L70" s="32">
        <v>0</v>
      </c>
      <c r="M70" s="32">
        <v>0</v>
      </c>
      <c r="N70" s="32">
        <v>0</v>
      </c>
      <c r="O70" s="33">
        <v>0</v>
      </c>
      <c r="P70" s="32">
        <v>0</v>
      </c>
      <c r="Q70" s="32">
        <v>0</v>
      </c>
      <c r="R70" s="32">
        <v>0</v>
      </c>
      <c r="S70" s="30">
        <v>0</v>
      </c>
      <c r="T70" s="32">
        <v>0</v>
      </c>
      <c r="U70" s="33">
        <v>-800</v>
      </c>
      <c r="V70" s="30">
        <v>0</v>
      </c>
      <c r="W70" s="35">
        <v>-6720</v>
      </c>
    </row>
    <row r="71" spans="1:23" s="21" customFormat="1" ht="15.75" thickBot="1" x14ac:dyDescent="0.3">
      <c r="A71" s="68" t="s">
        <v>46</v>
      </c>
      <c r="B71" s="69"/>
      <c r="C71" s="69"/>
      <c r="D71" s="69"/>
      <c r="E71" s="70"/>
      <c r="F71" s="36" t="s">
        <v>45</v>
      </c>
      <c r="G71" s="36" t="s">
        <v>63</v>
      </c>
      <c r="H71" s="30">
        <v>0</v>
      </c>
      <c r="I71" s="36"/>
      <c r="J71" s="37" t="s">
        <v>72</v>
      </c>
      <c r="K71" s="33">
        <v>-800</v>
      </c>
      <c r="L71" s="32">
        <v>0</v>
      </c>
      <c r="M71" s="32">
        <v>0</v>
      </c>
      <c r="N71" s="32">
        <v>0</v>
      </c>
      <c r="O71" s="33">
        <v>0</v>
      </c>
      <c r="P71" s="32">
        <v>0</v>
      </c>
      <c r="Q71" s="32">
        <v>0</v>
      </c>
      <c r="R71" s="32">
        <v>0</v>
      </c>
      <c r="S71" s="30">
        <v>0</v>
      </c>
      <c r="T71" s="32">
        <v>0</v>
      </c>
      <c r="U71" s="33">
        <v>-800</v>
      </c>
      <c r="V71" s="30">
        <v>0</v>
      </c>
      <c r="W71" s="34">
        <v>7480</v>
      </c>
    </row>
    <row r="72" spans="1:23" s="21" customFormat="1" ht="15.75" thickBot="1" x14ac:dyDescent="0.3">
      <c r="A72" s="65" t="s">
        <v>46</v>
      </c>
      <c r="B72" s="66"/>
      <c r="C72" s="66"/>
      <c r="D72" s="66"/>
      <c r="E72" s="67"/>
      <c r="F72" s="29" t="s">
        <v>45</v>
      </c>
      <c r="G72" s="29" t="s">
        <v>63</v>
      </c>
      <c r="H72" s="30">
        <v>0</v>
      </c>
      <c r="I72" s="29"/>
      <c r="J72" s="31" t="s">
        <v>73</v>
      </c>
      <c r="K72" s="33">
        <v>-800</v>
      </c>
      <c r="L72" s="32">
        <v>0</v>
      </c>
      <c r="M72" s="32">
        <v>0</v>
      </c>
      <c r="N72" s="32">
        <v>0</v>
      </c>
      <c r="O72" s="33">
        <v>0</v>
      </c>
      <c r="P72" s="32">
        <v>0</v>
      </c>
      <c r="Q72" s="32">
        <v>0</v>
      </c>
      <c r="R72" s="32">
        <v>0</v>
      </c>
      <c r="S72" s="30">
        <v>0</v>
      </c>
      <c r="T72" s="32">
        <v>0</v>
      </c>
      <c r="U72" s="33">
        <v>-800</v>
      </c>
      <c r="V72" s="30">
        <v>0</v>
      </c>
      <c r="W72" s="34">
        <v>9800</v>
      </c>
    </row>
    <row r="73" spans="1:23" s="21" customFormat="1" ht="15.75" thickBot="1" x14ac:dyDescent="0.3">
      <c r="A73" s="68" t="s">
        <v>46</v>
      </c>
      <c r="B73" s="69"/>
      <c r="C73" s="69"/>
      <c r="D73" s="69"/>
      <c r="E73" s="70"/>
      <c r="F73" s="36" t="s">
        <v>45</v>
      </c>
      <c r="G73" s="36" t="s">
        <v>63</v>
      </c>
      <c r="H73" s="30">
        <v>0</v>
      </c>
      <c r="I73" s="36"/>
      <c r="J73" s="37" t="s">
        <v>74</v>
      </c>
      <c r="K73" s="33">
        <v>-800</v>
      </c>
      <c r="L73" s="32">
        <v>0</v>
      </c>
      <c r="M73" s="32">
        <v>0</v>
      </c>
      <c r="N73" s="32">
        <v>0</v>
      </c>
      <c r="O73" s="33">
        <v>0</v>
      </c>
      <c r="P73" s="32">
        <v>0</v>
      </c>
      <c r="Q73" s="32">
        <v>0</v>
      </c>
      <c r="R73" s="32">
        <v>0</v>
      </c>
      <c r="S73" s="30">
        <v>0</v>
      </c>
      <c r="T73" s="32">
        <v>0</v>
      </c>
      <c r="U73" s="33">
        <v>-800</v>
      </c>
      <c r="V73" s="30">
        <v>0</v>
      </c>
      <c r="W73" s="34">
        <v>9200</v>
      </c>
    </row>
    <row r="74" spans="1:23" s="21" customFormat="1" ht="15.75" thickBot="1" x14ac:dyDescent="0.3">
      <c r="A74" s="65" t="s">
        <v>46</v>
      </c>
      <c r="B74" s="66"/>
      <c r="C74" s="66"/>
      <c r="D74" s="66"/>
      <c r="E74" s="67"/>
      <c r="F74" s="29" t="s">
        <v>45</v>
      </c>
      <c r="G74" s="29" t="s">
        <v>63</v>
      </c>
      <c r="H74" s="30">
        <v>0</v>
      </c>
      <c r="I74" s="29"/>
      <c r="J74" s="31" t="s">
        <v>75</v>
      </c>
      <c r="K74" s="33">
        <v>-800</v>
      </c>
      <c r="L74" s="32">
        <v>0</v>
      </c>
      <c r="M74" s="32">
        <v>0</v>
      </c>
      <c r="N74" s="32">
        <v>0</v>
      </c>
      <c r="O74" s="33">
        <v>0</v>
      </c>
      <c r="P74" s="32">
        <v>0</v>
      </c>
      <c r="Q74" s="32">
        <v>0</v>
      </c>
      <c r="R74" s="32">
        <v>0</v>
      </c>
      <c r="S74" s="30">
        <v>0</v>
      </c>
      <c r="T74" s="32">
        <v>0</v>
      </c>
      <c r="U74" s="33">
        <v>-800</v>
      </c>
      <c r="V74" s="30">
        <v>0</v>
      </c>
      <c r="W74" s="34">
        <v>9440</v>
      </c>
    </row>
    <row r="75" spans="1:23" s="21" customFormat="1" ht="15.75" thickBot="1" x14ac:dyDescent="0.3">
      <c r="A75" s="68" t="s">
        <v>46</v>
      </c>
      <c r="B75" s="69"/>
      <c r="C75" s="69"/>
      <c r="D75" s="69"/>
      <c r="E75" s="70"/>
      <c r="F75" s="36" t="s">
        <v>45</v>
      </c>
      <c r="G75" s="36" t="s">
        <v>63</v>
      </c>
      <c r="H75" s="30">
        <v>0</v>
      </c>
      <c r="I75" s="36"/>
      <c r="J75" s="37" t="s">
        <v>76</v>
      </c>
      <c r="K75" s="33">
        <v>-800</v>
      </c>
      <c r="L75" s="32">
        <v>0</v>
      </c>
      <c r="M75" s="32">
        <v>0</v>
      </c>
      <c r="N75" s="32">
        <v>0</v>
      </c>
      <c r="O75" s="33">
        <v>0</v>
      </c>
      <c r="P75" s="32">
        <v>0</v>
      </c>
      <c r="Q75" s="32">
        <v>0</v>
      </c>
      <c r="R75" s="32">
        <v>0</v>
      </c>
      <c r="S75" s="30">
        <v>0</v>
      </c>
      <c r="T75" s="32">
        <v>0</v>
      </c>
      <c r="U75" s="33">
        <v>-800</v>
      </c>
      <c r="V75" s="30">
        <v>0</v>
      </c>
      <c r="W75" s="35">
        <v>-1680</v>
      </c>
    </row>
    <row r="76" spans="1:23" s="21" customFormat="1" ht="15.75" thickBot="1" x14ac:dyDescent="0.3">
      <c r="A76" s="65" t="s">
        <v>46</v>
      </c>
      <c r="B76" s="66"/>
      <c r="C76" s="66"/>
      <c r="D76" s="66"/>
      <c r="E76" s="67"/>
      <c r="F76" s="29" t="s">
        <v>45</v>
      </c>
      <c r="G76" s="29" t="s">
        <v>63</v>
      </c>
      <c r="H76" s="30">
        <v>0</v>
      </c>
      <c r="I76" s="29"/>
      <c r="J76" s="31" t="s">
        <v>77</v>
      </c>
      <c r="K76" s="33">
        <v>-800</v>
      </c>
      <c r="L76" s="32">
        <v>0</v>
      </c>
      <c r="M76" s="32">
        <v>0</v>
      </c>
      <c r="N76" s="32">
        <v>0</v>
      </c>
      <c r="O76" s="33">
        <v>0</v>
      </c>
      <c r="P76" s="32">
        <v>0</v>
      </c>
      <c r="Q76" s="32">
        <v>0</v>
      </c>
      <c r="R76" s="32">
        <v>0</v>
      </c>
      <c r="S76" s="30">
        <v>0</v>
      </c>
      <c r="T76" s="32">
        <v>0</v>
      </c>
      <c r="U76" s="33">
        <v>-800</v>
      </c>
      <c r="V76" s="30">
        <v>0</v>
      </c>
      <c r="W76" s="35">
        <v>-1280</v>
      </c>
    </row>
    <row r="77" spans="1:23" s="21" customFormat="1" ht="15.75" thickBot="1" x14ac:dyDescent="0.3">
      <c r="A77" s="68" t="s">
        <v>46</v>
      </c>
      <c r="B77" s="69"/>
      <c r="C77" s="69"/>
      <c r="D77" s="69"/>
      <c r="E77" s="70"/>
      <c r="F77" s="36" t="s">
        <v>45</v>
      </c>
      <c r="G77" s="36" t="s">
        <v>63</v>
      </c>
      <c r="H77" s="30">
        <v>0</v>
      </c>
      <c r="I77" s="36"/>
      <c r="J77" s="37" t="s">
        <v>78</v>
      </c>
      <c r="K77" s="33">
        <v>-800</v>
      </c>
      <c r="L77" s="32">
        <v>0</v>
      </c>
      <c r="M77" s="32">
        <v>0</v>
      </c>
      <c r="N77" s="32">
        <v>0</v>
      </c>
      <c r="O77" s="33">
        <v>0</v>
      </c>
      <c r="P77" s="32">
        <v>0</v>
      </c>
      <c r="Q77" s="32">
        <v>0</v>
      </c>
      <c r="R77" s="32">
        <v>0</v>
      </c>
      <c r="S77" s="30">
        <v>0</v>
      </c>
      <c r="T77" s="32">
        <v>0</v>
      </c>
      <c r="U77" s="33">
        <v>-800</v>
      </c>
      <c r="V77" s="30">
        <v>0</v>
      </c>
      <c r="W77" s="35">
        <v>-4400</v>
      </c>
    </row>
    <row r="78" spans="1:23" s="21" customFormat="1" ht="15.75" thickBot="1" x14ac:dyDescent="0.3">
      <c r="A78" s="65" t="s">
        <v>46</v>
      </c>
      <c r="B78" s="66"/>
      <c r="C78" s="66"/>
      <c r="D78" s="66"/>
      <c r="E78" s="67"/>
      <c r="F78" s="29" t="s">
        <v>45</v>
      </c>
      <c r="G78" s="29" t="s">
        <v>63</v>
      </c>
      <c r="H78" s="30">
        <v>0</v>
      </c>
      <c r="I78" s="29"/>
      <c r="J78" s="31" t="s">
        <v>79</v>
      </c>
      <c r="K78" s="33">
        <v>-800</v>
      </c>
      <c r="L78" s="32">
        <v>0</v>
      </c>
      <c r="M78" s="32">
        <v>0</v>
      </c>
      <c r="N78" s="32">
        <v>0</v>
      </c>
      <c r="O78" s="33">
        <v>0</v>
      </c>
      <c r="P78" s="32">
        <v>0</v>
      </c>
      <c r="Q78" s="32">
        <v>0</v>
      </c>
      <c r="R78" s="32">
        <v>0</v>
      </c>
      <c r="S78" s="30">
        <v>0</v>
      </c>
      <c r="T78" s="32">
        <v>0</v>
      </c>
      <c r="U78" s="33">
        <v>-800</v>
      </c>
      <c r="V78" s="30">
        <v>0</v>
      </c>
      <c r="W78" s="34">
        <v>4480</v>
      </c>
    </row>
    <row r="79" spans="1:23" s="21" customFormat="1" ht="15.75" thickBot="1" x14ac:dyDescent="0.3">
      <c r="A79" s="68" t="s">
        <v>46</v>
      </c>
      <c r="B79" s="69"/>
      <c r="C79" s="69"/>
      <c r="D79" s="69"/>
      <c r="E79" s="70"/>
      <c r="F79" s="36" t="s">
        <v>45</v>
      </c>
      <c r="G79" s="36" t="s">
        <v>63</v>
      </c>
      <c r="H79" s="30">
        <v>0</v>
      </c>
      <c r="I79" s="36"/>
      <c r="J79" s="37" t="s">
        <v>80</v>
      </c>
      <c r="K79" s="33">
        <v>-800</v>
      </c>
      <c r="L79" s="32">
        <v>0</v>
      </c>
      <c r="M79" s="32">
        <v>0</v>
      </c>
      <c r="N79" s="32">
        <v>0</v>
      </c>
      <c r="O79" s="33">
        <v>0</v>
      </c>
      <c r="P79" s="32">
        <v>0</v>
      </c>
      <c r="Q79" s="32">
        <v>0</v>
      </c>
      <c r="R79" s="32">
        <v>0</v>
      </c>
      <c r="S79" s="30">
        <v>0</v>
      </c>
      <c r="T79" s="32">
        <v>0</v>
      </c>
      <c r="U79" s="33">
        <v>-800</v>
      </c>
      <c r="V79" s="30">
        <v>0</v>
      </c>
      <c r="W79" s="34">
        <v>2680</v>
      </c>
    </row>
    <row r="80" spans="1:23" s="21" customFormat="1" ht="15.75" thickBot="1" x14ac:dyDescent="0.3">
      <c r="A80" s="65" t="s">
        <v>46</v>
      </c>
      <c r="B80" s="66"/>
      <c r="C80" s="66"/>
      <c r="D80" s="66"/>
      <c r="E80" s="67"/>
      <c r="F80" s="29" t="s">
        <v>45</v>
      </c>
      <c r="G80" s="29" t="s">
        <v>63</v>
      </c>
      <c r="H80" s="30">
        <v>0</v>
      </c>
      <c r="I80" s="29"/>
      <c r="J80" s="31" t="s">
        <v>81</v>
      </c>
      <c r="K80" s="33">
        <v>-800</v>
      </c>
      <c r="L80" s="32">
        <v>0</v>
      </c>
      <c r="M80" s="32">
        <v>0</v>
      </c>
      <c r="N80" s="32">
        <v>0</v>
      </c>
      <c r="O80" s="33">
        <v>0</v>
      </c>
      <c r="P80" s="32">
        <v>0</v>
      </c>
      <c r="Q80" s="32">
        <v>0</v>
      </c>
      <c r="R80" s="32">
        <v>0</v>
      </c>
      <c r="S80" s="30">
        <v>0</v>
      </c>
      <c r="T80" s="32">
        <v>0</v>
      </c>
      <c r="U80" s="33">
        <v>-800</v>
      </c>
      <c r="V80" s="30">
        <v>0</v>
      </c>
      <c r="W80" s="35">
        <v>-2680</v>
      </c>
    </row>
    <row r="81" spans="1:104" s="21" customFormat="1" ht="15.75" thickBot="1" x14ac:dyDescent="0.3">
      <c r="A81" s="68" t="s">
        <v>46</v>
      </c>
      <c r="B81" s="69"/>
      <c r="C81" s="69"/>
      <c r="D81" s="69"/>
      <c r="E81" s="70"/>
      <c r="F81" s="36" t="s">
        <v>45</v>
      </c>
      <c r="G81" s="36" t="s">
        <v>63</v>
      </c>
      <c r="H81" s="30">
        <v>0</v>
      </c>
      <c r="I81" s="36"/>
      <c r="J81" s="37" t="s">
        <v>82</v>
      </c>
      <c r="K81" s="33">
        <v>-800</v>
      </c>
      <c r="L81" s="32">
        <v>0</v>
      </c>
      <c r="M81" s="32">
        <v>0</v>
      </c>
      <c r="N81" s="32">
        <v>0</v>
      </c>
      <c r="O81" s="33">
        <v>0</v>
      </c>
      <c r="P81" s="32">
        <v>0</v>
      </c>
      <c r="Q81" s="32">
        <v>0</v>
      </c>
      <c r="R81" s="32">
        <v>0</v>
      </c>
      <c r="S81" s="30">
        <v>0</v>
      </c>
      <c r="T81" s="32">
        <v>0</v>
      </c>
      <c r="U81" s="33">
        <v>-800</v>
      </c>
      <c r="V81" s="30">
        <v>0</v>
      </c>
      <c r="W81" s="34">
        <v>3200</v>
      </c>
    </row>
    <row r="82" spans="1:104" s="21" customFormat="1" ht="15.75" thickBot="1" x14ac:dyDescent="0.3">
      <c r="A82" s="65" t="s">
        <v>46</v>
      </c>
      <c r="B82" s="66"/>
      <c r="C82" s="66"/>
      <c r="D82" s="66"/>
      <c r="E82" s="67"/>
      <c r="F82" s="29" t="s">
        <v>45</v>
      </c>
      <c r="G82" s="29" t="s">
        <v>63</v>
      </c>
      <c r="H82" s="30">
        <v>0</v>
      </c>
      <c r="I82" s="29"/>
      <c r="J82" s="31" t="s">
        <v>83</v>
      </c>
      <c r="K82" s="33">
        <v>-800</v>
      </c>
      <c r="L82" s="32">
        <v>0</v>
      </c>
      <c r="M82" s="32">
        <v>0</v>
      </c>
      <c r="N82" s="32">
        <v>0</v>
      </c>
      <c r="O82" s="33">
        <v>0</v>
      </c>
      <c r="P82" s="32">
        <v>0</v>
      </c>
      <c r="Q82" s="32">
        <v>0</v>
      </c>
      <c r="R82" s="32">
        <v>0</v>
      </c>
      <c r="S82" s="30">
        <v>0</v>
      </c>
      <c r="T82" s="32">
        <v>0</v>
      </c>
      <c r="U82" s="33">
        <v>-800</v>
      </c>
      <c r="V82" s="30">
        <v>0</v>
      </c>
      <c r="W82" s="34">
        <v>8720</v>
      </c>
    </row>
    <row r="83" spans="1:104" s="21" customFormat="1" ht="15.75" thickBot="1" x14ac:dyDescent="0.3">
      <c r="A83" s="68" t="s">
        <v>46</v>
      </c>
      <c r="B83" s="69"/>
      <c r="C83" s="69"/>
      <c r="D83" s="69"/>
      <c r="E83" s="70"/>
      <c r="F83" s="36" t="s">
        <v>45</v>
      </c>
      <c r="G83" s="36" t="s">
        <v>63</v>
      </c>
      <c r="H83" s="30">
        <v>0</v>
      </c>
      <c r="I83" s="36"/>
      <c r="J83" s="37" t="s">
        <v>84</v>
      </c>
      <c r="K83" s="33">
        <v>-800</v>
      </c>
      <c r="L83" s="32">
        <v>0</v>
      </c>
      <c r="M83" s="32">
        <v>0</v>
      </c>
      <c r="N83" s="32">
        <v>0</v>
      </c>
      <c r="O83" s="33">
        <v>0</v>
      </c>
      <c r="P83" s="32">
        <v>0</v>
      </c>
      <c r="Q83" s="32">
        <v>0</v>
      </c>
      <c r="R83" s="32">
        <v>0</v>
      </c>
      <c r="S83" s="30">
        <v>0</v>
      </c>
      <c r="T83" s="32">
        <v>0</v>
      </c>
      <c r="U83" s="33">
        <v>-800</v>
      </c>
      <c r="V83" s="30">
        <v>0</v>
      </c>
      <c r="W83" s="34">
        <v>8480</v>
      </c>
    </row>
    <row r="84" spans="1:104" s="21" customFormat="1" ht="15.75" thickBot="1" x14ac:dyDescent="0.3">
      <c r="A84" s="65" t="s">
        <v>46</v>
      </c>
      <c r="B84" s="66"/>
      <c r="C84" s="66"/>
      <c r="D84" s="66"/>
      <c r="E84" s="67"/>
      <c r="F84" s="29" t="s">
        <v>45</v>
      </c>
      <c r="G84" s="29" t="s">
        <v>63</v>
      </c>
      <c r="H84" s="30">
        <v>0</v>
      </c>
      <c r="I84" s="29"/>
      <c r="J84" s="31" t="s">
        <v>85</v>
      </c>
      <c r="K84" s="33">
        <v>-800</v>
      </c>
      <c r="L84" s="32">
        <v>0</v>
      </c>
      <c r="M84" s="32">
        <v>0</v>
      </c>
      <c r="N84" s="32">
        <v>0</v>
      </c>
      <c r="O84" s="33">
        <v>0</v>
      </c>
      <c r="P84" s="32">
        <v>0</v>
      </c>
      <c r="Q84" s="32">
        <v>0</v>
      </c>
      <c r="R84" s="32">
        <v>0</v>
      </c>
      <c r="S84" s="30">
        <v>0</v>
      </c>
      <c r="T84" s="32">
        <v>0</v>
      </c>
      <c r="U84" s="33">
        <v>-800</v>
      </c>
      <c r="V84" s="30">
        <v>0</v>
      </c>
      <c r="W84" s="35">
        <v>-7640</v>
      </c>
    </row>
    <row r="85" spans="1:104" s="21" customFormat="1" ht="15.75" thickBot="1" x14ac:dyDescent="0.3">
      <c r="A85" s="68" t="s">
        <v>46</v>
      </c>
      <c r="B85" s="69"/>
      <c r="C85" s="69"/>
      <c r="D85" s="69"/>
      <c r="E85" s="70"/>
      <c r="F85" s="36" t="s">
        <v>45</v>
      </c>
      <c r="G85" s="36" t="s">
        <v>63</v>
      </c>
      <c r="H85" s="30">
        <v>0</v>
      </c>
      <c r="I85" s="36"/>
      <c r="J85" s="37" t="s">
        <v>63</v>
      </c>
      <c r="K85" s="33">
        <v>-800</v>
      </c>
      <c r="L85" s="32">
        <v>800</v>
      </c>
      <c r="M85" s="32">
        <v>452.34</v>
      </c>
      <c r="N85" s="34">
        <v>361871.2</v>
      </c>
      <c r="O85" s="33">
        <v>0</v>
      </c>
      <c r="P85" s="32">
        <v>0</v>
      </c>
      <c r="Q85" s="32">
        <v>0</v>
      </c>
      <c r="R85" s="32">
        <v>800</v>
      </c>
      <c r="S85" s="30">
        <v>452.34</v>
      </c>
      <c r="T85" s="34">
        <v>361871.2</v>
      </c>
      <c r="U85" s="32">
        <v>0</v>
      </c>
      <c r="V85" s="30">
        <v>0</v>
      </c>
      <c r="W85" s="34">
        <v>1002.39</v>
      </c>
    </row>
    <row r="86" spans="1:104" ht="15.75" thickBot="1" x14ac:dyDescent="0.3">
      <c r="A86" s="71" t="s">
        <v>36</v>
      </c>
      <c r="B86" s="71"/>
      <c r="C86" s="71"/>
      <c r="D86" s="71"/>
      <c r="E86" s="71"/>
      <c r="F86" s="71"/>
      <c r="G86" s="71"/>
      <c r="H86" s="71"/>
      <c r="I86" s="71"/>
      <c r="J86" s="72"/>
      <c r="K86" s="14">
        <v>0</v>
      </c>
      <c r="L86" s="14">
        <v>800</v>
      </c>
      <c r="M86" s="14">
        <v>452.34</v>
      </c>
      <c r="N86" s="17">
        <v>361871.2</v>
      </c>
      <c r="O86" s="14">
        <v>800</v>
      </c>
      <c r="P86" s="14">
        <v>486.14</v>
      </c>
      <c r="Q86" s="17">
        <v>388908.08</v>
      </c>
      <c r="R86" s="14">
        <v>0</v>
      </c>
      <c r="S86" s="14">
        <v>0</v>
      </c>
      <c r="T86" s="17">
        <v>-27036.880000000001</v>
      </c>
      <c r="U86" s="14">
        <v>0</v>
      </c>
      <c r="V86" s="14" t="s">
        <v>37</v>
      </c>
      <c r="W86" s="17">
        <v>26858.28</v>
      </c>
    </row>
    <row r="87" spans="1:104" ht="15.75" thickBot="1" x14ac:dyDescent="0.3">
      <c r="A87" s="88" t="s">
        <v>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</row>
    <row r="88" spans="1:104" ht="15.75" thickBot="1" x14ac:dyDescent="0.3">
      <c r="A88" s="89" t="s">
        <v>1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</row>
    <row r="89" spans="1:104" x14ac:dyDescent="0.25">
      <c r="A89" s="1" t="s">
        <v>2</v>
      </c>
      <c r="B89" s="2"/>
      <c r="C89" s="1" t="s">
        <v>3</v>
      </c>
      <c r="D89" s="91" t="s">
        <v>4</v>
      </c>
      <c r="E89" s="91"/>
      <c r="F89" s="91"/>
      <c r="G89" s="91"/>
      <c r="H89" s="91"/>
      <c r="I89" s="1" t="s">
        <v>5</v>
      </c>
      <c r="J89" s="1" t="s">
        <v>6</v>
      </c>
    </row>
    <row r="90" spans="1:104" x14ac:dyDescent="0.25">
      <c r="A90" s="92" t="s">
        <v>7</v>
      </c>
      <c r="B90" s="93" t="s">
        <v>8</v>
      </c>
      <c r="C90" s="92" t="s">
        <v>9</v>
      </c>
      <c r="D90" s="2" t="s">
        <v>10</v>
      </c>
      <c r="E90" s="2" t="s">
        <v>11</v>
      </c>
      <c r="F90" s="2" t="s">
        <v>12</v>
      </c>
      <c r="G90" s="2" t="s">
        <v>13</v>
      </c>
      <c r="H90" s="2" t="s">
        <v>14</v>
      </c>
      <c r="I90" s="94"/>
      <c r="J90" s="95"/>
      <c r="K90" s="95"/>
    </row>
    <row r="91" spans="1:104" ht="15.75" thickBot="1" x14ac:dyDescent="0.3">
      <c r="A91" s="92"/>
      <c r="B91" s="93"/>
      <c r="C91" s="92"/>
      <c r="D91" s="2" t="s">
        <v>15</v>
      </c>
      <c r="E91" s="2" t="s">
        <v>86</v>
      </c>
      <c r="F91" s="2" t="s">
        <v>47</v>
      </c>
      <c r="G91" s="2" t="s">
        <v>18</v>
      </c>
      <c r="H91" s="2">
        <v>8550</v>
      </c>
      <c r="I91" s="94"/>
      <c r="J91" s="95"/>
      <c r="K91" s="95"/>
    </row>
    <row r="92" spans="1:104" ht="15.75" thickBot="1" x14ac:dyDescent="0.3">
      <c r="A92" s="74" t="s">
        <v>11</v>
      </c>
      <c r="B92" s="75"/>
      <c r="C92" s="75"/>
      <c r="D92" s="75"/>
      <c r="E92" s="76"/>
      <c r="F92" s="3" t="s">
        <v>10</v>
      </c>
      <c r="G92" s="3" t="s">
        <v>12</v>
      </c>
      <c r="H92" s="3" t="s">
        <v>14</v>
      </c>
      <c r="I92" s="3" t="s">
        <v>13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 t="s">
        <v>24</v>
      </c>
      <c r="P92" s="3" t="s">
        <v>25</v>
      </c>
      <c r="Q92" s="3" t="s">
        <v>26</v>
      </c>
      <c r="R92" s="3" t="s">
        <v>27</v>
      </c>
      <c r="S92" s="3" t="s">
        <v>28</v>
      </c>
      <c r="T92" s="3" t="s">
        <v>29</v>
      </c>
      <c r="U92" s="3" t="s">
        <v>30</v>
      </c>
      <c r="V92" s="3" t="s">
        <v>31</v>
      </c>
      <c r="W92" s="3" t="s">
        <v>32</v>
      </c>
    </row>
    <row r="93" spans="1:104" s="21" customFormat="1" ht="15.75" thickBot="1" x14ac:dyDescent="0.3">
      <c r="A93" s="65" t="s">
        <v>86</v>
      </c>
      <c r="B93" s="66"/>
      <c r="C93" s="66"/>
      <c r="D93" s="66"/>
      <c r="E93" s="67"/>
      <c r="F93" s="29" t="s">
        <v>15</v>
      </c>
      <c r="G93" s="29" t="s">
        <v>47</v>
      </c>
      <c r="H93" s="30">
        <v>8550</v>
      </c>
      <c r="I93" s="29" t="s">
        <v>33</v>
      </c>
      <c r="J93" s="31" t="s">
        <v>61</v>
      </c>
      <c r="K93" s="32">
        <v>0</v>
      </c>
      <c r="L93" s="32">
        <v>0</v>
      </c>
      <c r="M93" s="32">
        <v>0</v>
      </c>
      <c r="N93" s="32">
        <v>0</v>
      </c>
      <c r="O93" s="33">
        <v>75</v>
      </c>
      <c r="P93" s="32">
        <v>16.850000000000001</v>
      </c>
      <c r="Q93" s="34">
        <v>1263.75</v>
      </c>
      <c r="R93" s="33">
        <v>-75</v>
      </c>
      <c r="S93" s="30">
        <v>16.850000000000001</v>
      </c>
      <c r="T93" s="35">
        <v>-1263.75</v>
      </c>
      <c r="U93" s="33">
        <v>-75</v>
      </c>
      <c r="V93" s="30">
        <v>0</v>
      </c>
      <c r="W93" s="34">
        <v>1203.52</v>
      </c>
    </row>
    <row r="94" spans="1:104" s="21" customFormat="1" ht="15.75" thickBot="1" x14ac:dyDescent="0.3">
      <c r="A94" s="68" t="s">
        <v>86</v>
      </c>
      <c r="B94" s="69"/>
      <c r="C94" s="69"/>
      <c r="D94" s="69"/>
      <c r="E94" s="70"/>
      <c r="F94" s="36" t="s">
        <v>15</v>
      </c>
      <c r="G94" s="36" t="s">
        <v>47</v>
      </c>
      <c r="H94" s="30">
        <v>8550</v>
      </c>
      <c r="I94" s="36" t="s">
        <v>33</v>
      </c>
      <c r="J94" s="37" t="s">
        <v>62</v>
      </c>
      <c r="K94" s="33">
        <v>-75</v>
      </c>
      <c r="L94" s="32">
        <v>0</v>
      </c>
      <c r="M94" s="32">
        <v>0</v>
      </c>
      <c r="N94" s="32">
        <v>0</v>
      </c>
      <c r="O94" s="33">
        <v>150</v>
      </c>
      <c r="P94" s="32">
        <v>7.9</v>
      </c>
      <c r="Q94" s="34">
        <v>1185</v>
      </c>
      <c r="R94" s="33">
        <v>-150</v>
      </c>
      <c r="S94" s="30">
        <v>7.9</v>
      </c>
      <c r="T94" s="35">
        <v>-1185</v>
      </c>
      <c r="U94" s="33">
        <v>-225</v>
      </c>
      <c r="V94" s="30">
        <v>0</v>
      </c>
      <c r="W94" s="34">
        <v>1067.32</v>
      </c>
    </row>
    <row r="95" spans="1:104" s="21" customFormat="1" ht="15.75" thickBot="1" x14ac:dyDescent="0.3">
      <c r="A95" s="65" t="s">
        <v>86</v>
      </c>
      <c r="B95" s="66"/>
      <c r="C95" s="66"/>
      <c r="D95" s="66"/>
      <c r="E95" s="67"/>
      <c r="F95" s="29" t="s">
        <v>15</v>
      </c>
      <c r="G95" s="29" t="s">
        <v>47</v>
      </c>
      <c r="H95" s="30">
        <v>8550</v>
      </c>
      <c r="I95" s="29" t="s">
        <v>33</v>
      </c>
      <c r="J95" s="31" t="s">
        <v>47</v>
      </c>
      <c r="K95" s="33">
        <v>-225</v>
      </c>
      <c r="L95" s="32">
        <v>225</v>
      </c>
      <c r="M95" s="32">
        <v>0</v>
      </c>
      <c r="N95" s="32">
        <v>0</v>
      </c>
      <c r="O95" s="33">
        <v>0</v>
      </c>
      <c r="P95" s="32">
        <v>0</v>
      </c>
      <c r="Q95" s="32">
        <v>0</v>
      </c>
      <c r="R95" s="32">
        <v>225</v>
      </c>
      <c r="S95" s="30">
        <v>0</v>
      </c>
      <c r="T95" s="32">
        <v>0</v>
      </c>
      <c r="U95" s="32">
        <v>0</v>
      </c>
      <c r="V95" s="30">
        <v>0</v>
      </c>
      <c r="W95" s="32">
        <v>0</v>
      </c>
    </row>
    <row r="96" spans="1:104" ht="15.75" thickBot="1" x14ac:dyDescent="0.3">
      <c r="A96" s="71" t="s">
        <v>36</v>
      </c>
      <c r="B96" s="71"/>
      <c r="C96" s="71"/>
      <c r="D96" s="71"/>
      <c r="E96" s="71"/>
      <c r="F96" s="71"/>
      <c r="G96" s="71"/>
      <c r="H96" s="71"/>
      <c r="I96" s="71"/>
      <c r="J96" s="72"/>
      <c r="K96" s="14">
        <v>0</v>
      </c>
      <c r="L96" s="14">
        <v>225</v>
      </c>
      <c r="M96" s="14">
        <v>0</v>
      </c>
      <c r="N96" s="14">
        <v>0</v>
      </c>
      <c r="O96" s="14">
        <v>225</v>
      </c>
      <c r="P96" s="14">
        <v>10.88</v>
      </c>
      <c r="Q96" s="17">
        <v>2448.75</v>
      </c>
      <c r="R96" s="14">
        <v>0</v>
      </c>
      <c r="S96" s="14">
        <v>0</v>
      </c>
      <c r="T96" s="17">
        <v>-2448.75</v>
      </c>
      <c r="U96" s="14">
        <v>0</v>
      </c>
      <c r="V96" s="14" t="s">
        <v>37</v>
      </c>
      <c r="W96" s="17">
        <v>2270.84</v>
      </c>
    </row>
    <row r="97" spans="1:104" ht="15.75" thickBot="1" x14ac:dyDescent="0.3">
      <c r="A97" s="88" t="s">
        <v>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</row>
    <row r="98" spans="1:104" ht="15.75" thickBot="1" x14ac:dyDescent="0.3">
      <c r="A98" s="89" t="s">
        <v>1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  <row r="99" spans="1:104" x14ac:dyDescent="0.25">
      <c r="A99" s="1" t="s">
        <v>2</v>
      </c>
      <c r="B99" s="2"/>
      <c r="C99" s="1" t="s">
        <v>3</v>
      </c>
      <c r="D99" s="91" t="s">
        <v>4</v>
      </c>
      <c r="E99" s="91"/>
      <c r="F99" s="91"/>
      <c r="G99" s="91"/>
      <c r="H99" s="91"/>
      <c r="I99" s="1" t="s">
        <v>5</v>
      </c>
      <c r="J99" s="1" t="s">
        <v>6</v>
      </c>
    </row>
    <row r="100" spans="1:104" x14ac:dyDescent="0.25">
      <c r="A100" s="92" t="s">
        <v>7</v>
      </c>
      <c r="B100" s="93" t="s">
        <v>8</v>
      </c>
      <c r="C100" s="92" t="s">
        <v>9</v>
      </c>
      <c r="D100" s="2" t="s">
        <v>10</v>
      </c>
      <c r="E100" s="2" t="s">
        <v>11</v>
      </c>
      <c r="F100" s="2" t="s">
        <v>12</v>
      </c>
      <c r="G100" s="2" t="s">
        <v>13</v>
      </c>
      <c r="H100" s="2" t="s">
        <v>14</v>
      </c>
      <c r="I100" s="94"/>
      <c r="J100" s="95"/>
      <c r="K100" s="95"/>
    </row>
    <row r="101" spans="1:104" ht="15.75" thickBot="1" x14ac:dyDescent="0.3">
      <c r="A101" s="92"/>
      <c r="B101" s="93"/>
      <c r="C101" s="92"/>
      <c r="D101" s="2" t="s">
        <v>15</v>
      </c>
      <c r="E101" s="2" t="s">
        <v>86</v>
      </c>
      <c r="F101" s="2" t="s">
        <v>87</v>
      </c>
      <c r="G101" s="2" t="s">
        <v>18</v>
      </c>
      <c r="H101" s="2">
        <v>8500</v>
      </c>
      <c r="I101" s="94"/>
      <c r="J101" s="95"/>
      <c r="K101" s="95"/>
    </row>
    <row r="102" spans="1:104" s="21" customFormat="1" ht="15.75" thickBot="1" x14ac:dyDescent="0.3">
      <c r="A102" s="79" t="s">
        <v>11</v>
      </c>
      <c r="B102" s="80"/>
      <c r="C102" s="80"/>
      <c r="D102" s="80"/>
      <c r="E102" s="81"/>
      <c r="F102" s="40" t="s">
        <v>10</v>
      </c>
      <c r="G102" s="40" t="s">
        <v>12</v>
      </c>
      <c r="H102" s="40" t="s">
        <v>14</v>
      </c>
      <c r="I102" s="40" t="s">
        <v>13</v>
      </c>
      <c r="J102" s="40" t="s">
        <v>19</v>
      </c>
      <c r="K102" s="40" t="s">
        <v>20</v>
      </c>
      <c r="L102" s="40" t="s">
        <v>21</v>
      </c>
      <c r="M102" s="40" t="s">
        <v>22</v>
      </c>
      <c r="N102" s="40" t="s">
        <v>23</v>
      </c>
      <c r="O102" s="40" t="s">
        <v>24</v>
      </c>
      <c r="P102" s="40" t="s">
        <v>25</v>
      </c>
      <c r="Q102" s="40" t="s">
        <v>26</v>
      </c>
      <c r="R102" s="40" t="s">
        <v>27</v>
      </c>
      <c r="S102" s="40" t="s">
        <v>28</v>
      </c>
      <c r="T102" s="40" t="s">
        <v>29</v>
      </c>
      <c r="U102" s="40" t="s">
        <v>30</v>
      </c>
      <c r="V102" s="40" t="s">
        <v>31</v>
      </c>
      <c r="W102" s="40" t="s">
        <v>32</v>
      </c>
    </row>
    <row r="103" spans="1:104" s="21" customFormat="1" ht="15.75" thickBot="1" x14ac:dyDescent="0.3">
      <c r="A103" s="68" t="s">
        <v>86</v>
      </c>
      <c r="B103" s="69"/>
      <c r="C103" s="69"/>
      <c r="D103" s="69"/>
      <c r="E103" s="70"/>
      <c r="F103" s="36" t="s">
        <v>15</v>
      </c>
      <c r="G103" s="36" t="s">
        <v>87</v>
      </c>
      <c r="H103" s="30">
        <v>8500</v>
      </c>
      <c r="I103" s="36" t="s">
        <v>33</v>
      </c>
      <c r="J103" s="37" t="s">
        <v>88</v>
      </c>
      <c r="K103" s="32">
        <v>0</v>
      </c>
      <c r="L103" s="32">
        <v>0</v>
      </c>
      <c r="M103" s="32">
        <v>0</v>
      </c>
      <c r="N103" s="32">
        <v>0</v>
      </c>
      <c r="O103" s="33">
        <v>150</v>
      </c>
      <c r="P103" s="32">
        <v>4.95</v>
      </c>
      <c r="Q103" s="32">
        <v>742.5</v>
      </c>
      <c r="R103" s="33">
        <v>-150</v>
      </c>
      <c r="S103" s="30">
        <v>4.95</v>
      </c>
      <c r="T103" s="33">
        <v>-742.5</v>
      </c>
      <c r="U103" s="33">
        <v>-150</v>
      </c>
      <c r="V103" s="30">
        <v>0</v>
      </c>
      <c r="W103" s="32">
        <v>695.07</v>
      </c>
    </row>
    <row r="104" spans="1:104" s="21" customFormat="1" ht="15.75" thickBot="1" x14ac:dyDescent="0.3">
      <c r="A104" s="65" t="s">
        <v>86</v>
      </c>
      <c r="B104" s="66"/>
      <c r="C104" s="66"/>
      <c r="D104" s="66"/>
      <c r="E104" s="67"/>
      <c r="F104" s="29" t="s">
        <v>15</v>
      </c>
      <c r="G104" s="29" t="s">
        <v>87</v>
      </c>
      <c r="H104" s="30">
        <v>8500</v>
      </c>
      <c r="I104" s="29" t="s">
        <v>33</v>
      </c>
      <c r="J104" s="31" t="s">
        <v>89</v>
      </c>
      <c r="K104" s="33">
        <v>-150</v>
      </c>
      <c r="L104" s="32">
        <v>0</v>
      </c>
      <c r="M104" s="32">
        <v>0</v>
      </c>
      <c r="N104" s="32">
        <v>0</v>
      </c>
      <c r="O104" s="33">
        <v>0</v>
      </c>
      <c r="P104" s="32">
        <v>0</v>
      </c>
      <c r="Q104" s="32">
        <v>0</v>
      </c>
      <c r="R104" s="32">
        <v>0</v>
      </c>
      <c r="S104" s="30">
        <v>0</v>
      </c>
      <c r="T104" s="32">
        <v>0</v>
      </c>
      <c r="U104" s="33">
        <v>-150</v>
      </c>
      <c r="V104" s="30">
        <v>0</v>
      </c>
      <c r="W104" s="32">
        <v>0</v>
      </c>
    </row>
    <row r="105" spans="1:104" s="21" customFormat="1" ht="15.75" thickBot="1" x14ac:dyDescent="0.3">
      <c r="A105" s="68" t="s">
        <v>86</v>
      </c>
      <c r="B105" s="69"/>
      <c r="C105" s="69"/>
      <c r="D105" s="69"/>
      <c r="E105" s="70"/>
      <c r="F105" s="36" t="s">
        <v>15</v>
      </c>
      <c r="G105" s="36" t="s">
        <v>87</v>
      </c>
      <c r="H105" s="30">
        <v>8500</v>
      </c>
      <c r="I105" s="36" t="s">
        <v>33</v>
      </c>
      <c r="J105" s="37" t="s">
        <v>90</v>
      </c>
      <c r="K105" s="33">
        <v>-150</v>
      </c>
      <c r="L105" s="32">
        <v>0</v>
      </c>
      <c r="M105" s="32">
        <v>0</v>
      </c>
      <c r="N105" s="32">
        <v>0</v>
      </c>
      <c r="O105" s="33">
        <v>0</v>
      </c>
      <c r="P105" s="32">
        <v>0</v>
      </c>
      <c r="Q105" s="32">
        <v>0</v>
      </c>
      <c r="R105" s="32">
        <v>0</v>
      </c>
      <c r="S105" s="30">
        <v>0</v>
      </c>
      <c r="T105" s="32">
        <v>0</v>
      </c>
      <c r="U105" s="33">
        <v>-150</v>
      </c>
      <c r="V105" s="30">
        <v>0</v>
      </c>
      <c r="W105" s="32">
        <v>0</v>
      </c>
    </row>
    <row r="106" spans="1:104" s="21" customFormat="1" ht="15.75" thickBot="1" x14ac:dyDescent="0.3">
      <c r="A106" s="65" t="s">
        <v>86</v>
      </c>
      <c r="B106" s="66"/>
      <c r="C106" s="66"/>
      <c r="D106" s="66"/>
      <c r="E106" s="67"/>
      <c r="F106" s="29" t="s">
        <v>15</v>
      </c>
      <c r="G106" s="29" t="s">
        <v>87</v>
      </c>
      <c r="H106" s="30">
        <v>8500</v>
      </c>
      <c r="I106" s="29" t="s">
        <v>33</v>
      </c>
      <c r="J106" s="31" t="s">
        <v>87</v>
      </c>
      <c r="K106" s="33">
        <v>-150</v>
      </c>
      <c r="L106" s="32">
        <v>150</v>
      </c>
      <c r="M106" s="32">
        <v>0</v>
      </c>
      <c r="N106" s="32">
        <v>0</v>
      </c>
      <c r="O106" s="33">
        <v>0</v>
      </c>
      <c r="P106" s="32">
        <v>0</v>
      </c>
      <c r="Q106" s="32">
        <v>0</v>
      </c>
      <c r="R106" s="32">
        <v>150</v>
      </c>
      <c r="S106" s="30">
        <v>0</v>
      </c>
      <c r="T106" s="32">
        <v>0</v>
      </c>
      <c r="U106" s="32">
        <v>0</v>
      </c>
      <c r="V106" s="30">
        <v>0</v>
      </c>
      <c r="W106" s="32">
        <v>0</v>
      </c>
    </row>
    <row r="107" spans="1:104" ht="15.75" thickBot="1" x14ac:dyDescent="0.3">
      <c r="A107" s="71" t="s">
        <v>36</v>
      </c>
      <c r="B107" s="71"/>
      <c r="C107" s="71"/>
      <c r="D107" s="71"/>
      <c r="E107" s="71"/>
      <c r="F107" s="71"/>
      <c r="G107" s="71"/>
      <c r="H107" s="71"/>
      <c r="I107" s="71"/>
      <c r="J107" s="72"/>
      <c r="K107" s="14">
        <v>0</v>
      </c>
      <c r="L107" s="14">
        <v>150</v>
      </c>
      <c r="M107" s="14">
        <v>0</v>
      </c>
      <c r="N107" s="14">
        <v>0</v>
      </c>
      <c r="O107" s="14">
        <v>150</v>
      </c>
      <c r="P107" s="14">
        <v>4.95</v>
      </c>
      <c r="Q107" s="14">
        <v>742.5</v>
      </c>
      <c r="R107" s="14">
        <v>0</v>
      </c>
      <c r="S107" s="14">
        <v>0</v>
      </c>
      <c r="T107" s="14">
        <v>-742.5</v>
      </c>
      <c r="U107" s="14">
        <v>0</v>
      </c>
      <c r="V107" s="14" t="s">
        <v>37</v>
      </c>
      <c r="W107" s="14">
        <v>695.07</v>
      </c>
    </row>
    <row r="108" spans="1:104" ht="15.75" thickBot="1" x14ac:dyDescent="0.3">
      <c r="A108" s="88" t="s">
        <v>0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</row>
    <row r="109" spans="1:104" ht="15.75" thickBot="1" x14ac:dyDescent="0.3">
      <c r="A109" s="97" t="s">
        <v>1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</row>
    <row r="110" spans="1:104" x14ac:dyDescent="0.25">
      <c r="A110" s="38" t="s">
        <v>2</v>
      </c>
      <c r="B110" s="39"/>
      <c r="C110" s="38" t="s">
        <v>3</v>
      </c>
      <c r="D110" s="99" t="s">
        <v>4</v>
      </c>
      <c r="E110" s="99"/>
      <c r="F110" s="99"/>
      <c r="G110" s="99"/>
      <c r="H110" s="99"/>
      <c r="I110" s="38" t="s">
        <v>5</v>
      </c>
      <c r="J110" s="38" t="s">
        <v>6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</row>
    <row r="111" spans="1:104" x14ac:dyDescent="0.25">
      <c r="A111" s="100" t="s">
        <v>7</v>
      </c>
      <c r="B111" s="101" t="s">
        <v>8</v>
      </c>
      <c r="C111" s="100" t="s">
        <v>9</v>
      </c>
      <c r="D111" s="39" t="s">
        <v>10</v>
      </c>
      <c r="E111" s="39" t="s">
        <v>11</v>
      </c>
      <c r="F111" s="39" t="s">
        <v>12</v>
      </c>
      <c r="G111" s="39" t="s">
        <v>13</v>
      </c>
      <c r="H111" s="39" t="s">
        <v>14</v>
      </c>
      <c r="I111" s="102"/>
      <c r="J111" s="103"/>
      <c r="K111" s="103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</row>
    <row r="112" spans="1:104" ht="15.75" thickBot="1" x14ac:dyDescent="0.3">
      <c r="A112" s="100"/>
      <c r="B112" s="101"/>
      <c r="C112" s="100"/>
      <c r="D112" s="39" t="s">
        <v>15</v>
      </c>
      <c r="E112" s="39" t="s">
        <v>86</v>
      </c>
      <c r="F112" s="39" t="s">
        <v>91</v>
      </c>
      <c r="G112" s="39" t="s">
        <v>18</v>
      </c>
      <c r="H112" s="39">
        <v>8100</v>
      </c>
      <c r="I112" s="102"/>
      <c r="J112" s="103"/>
      <c r="K112" s="103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</row>
    <row r="113" spans="1:104" ht="15.75" thickBot="1" x14ac:dyDescent="0.3">
      <c r="A113" s="79" t="s">
        <v>11</v>
      </c>
      <c r="B113" s="80"/>
      <c r="C113" s="80"/>
      <c r="D113" s="80"/>
      <c r="E113" s="81"/>
      <c r="F113" s="40" t="s">
        <v>10</v>
      </c>
      <c r="G113" s="40" t="s">
        <v>12</v>
      </c>
      <c r="H113" s="40" t="s">
        <v>14</v>
      </c>
      <c r="I113" s="40" t="s">
        <v>13</v>
      </c>
      <c r="J113" s="40" t="s">
        <v>19</v>
      </c>
      <c r="K113" s="40" t="s">
        <v>20</v>
      </c>
      <c r="L113" s="40" t="s">
        <v>21</v>
      </c>
      <c r="M113" s="40" t="s">
        <v>22</v>
      </c>
      <c r="N113" s="40" t="s">
        <v>23</v>
      </c>
      <c r="O113" s="40" t="s">
        <v>24</v>
      </c>
      <c r="P113" s="40" t="s">
        <v>25</v>
      </c>
      <c r="Q113" s="40" t="s">
        <v>26</v>
      </c>
      <c r="R113" s="40" t="s">
        <v>27</v>
      </c>
      <c r="S113" s="40" t="s">
        <v>28</v>
      </c>
      <c r="T113" s="40" t="s">
        <v>29</v>
      </c>
      <c r="U113" s="40" t="s">
        <v>30</v>
      </c>
      <c r="V113" s="40" t="s">
        <v>31</v>
      </c>
      <c r="W113" s="40" t="s">
        <v>32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</row>
    <row r="114" spans="1:104" ht="15.75" thickBot="1" x14ac:dyDescent="0.3">
      <c r="A114" s="68" t="s">
        <v>86</v>
      </c>
      <c r="B114" s="69"/>
      <c r="C114" s="69"/>
      <c r="D114" s="69"/>
      <c r="E114" s="70"/>
      <c r="F114" s="36" t="s">
        <v>15</v>
      </c>
      <c r="G114" s="36" t="s">
        <v>91</v>
      </c>
      <c r="H114" s="30">
        <v>8100</v>
      </c>
      <c r="I114" s="36" t="s">
        <v>33</v>
      </c>
      <c r="J114" s="37" t="s">
        <v>92</v>
      </c>
      <c r="K114" s="32">
        <v>0</v>
      </c>
      <c r="L114" s="32">
        <v>0</v>
      </c>
      <c r="M114" s="32">
        <v>0</v>
      </c>
      <c r="N114" s="32">
        <v>0</v>
      </c>
      <c r="O114" s="33">
        <v>150</v>
      </c>
      <c r="P114" s="32">
        <v>45.8</v>
      </c>
      <c r="Q114" s="34">
        <v>6870</v>
      </c>
      <c r="R114" s="33">
        <v>-150</v>
      </c>
      <c r="S114" s="30">
        <v>45.8</v>
      </c>
      <c r="T114" s="35">
        <v>-6870</v>
      </c>
      <c r="U114" s="33">
        <v>-150</v>
      </c>
      <c r="V114" s="30">
        <v>0</v>
      </c>
      <c r="W114" s="34">
        <v>6747.03</v>
      </c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</row>
    <row r="115" spans="1:104" ht="15.75" thickBot="1" x14ac:dyDescent="0.3">
      <c r="A115" s="65" t="s">
        <v>86</v>
      </c>
      <c r="B115" s="66"/>
      <c r="C115" s="66"/>
      <c r="D115" s="66"/>
      <c r="E115" s="67"/>
      <c r="F115" s="29" t="s">
        <v>15</v>
      </c>
      <c r="G115" s="29" t="s">
        <v>91</v>
      </c>
      <c r="H115" s="30">
        <v>8100</v>
      </c>
      <c r="I115" s="29" t="s">
        <v>33</v>
      </c>
      <c r="J115" s="31" t="s">
        <v>93</v>
      </c>
      <c r="K115" s="33">
        <v>-150</v>
      </c>
      <c r="L115" s="32">
        <v>0</v>
      </c>
      <c r="M115" s="32">
        <v>0</v>
      </c>
      <c r="N115" s="32">
        <v>0</v>
      </c>
      <c r="O115" s="33">
        <v>0</v>
      </c>
      <c r="P115" s="32">
        <v>0</v>
      </c>
      <c r="Q115" s="32">
        <v>0</v>
      </c>
      <c r="R115" s="32">
        <v>0</v>
      </c>
      <c r="S115" s="30">
        <v>0</v>
      </c>
      <c r="T115" s="32">
        <v>0</v>
      </c>
      <c r="U115" s="33">
        <v>-150</v>
      </c>
      <c r="V115" s="30">
        <v>0</v>
      </c>
      <c r="W115" s="32">
        <v>0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</row>
    <row r="116" spans="1:104" ht="15.75" thickBot="1" x14ac:dyDescent="0.3">
      <c r="A116" s="68" t="s">
        <v>86</v>
      </c>
      <c r="B116" s="69"/>
      <c r="C116" s="69"/>
      <c r="D116" s="69"/>
      <c r="E116" s="70"/>
      <c r="F116" s="36" t="s">
        <v>15</v>
      </c>
      <c r="G116" s="36" t="s">
        <v>91</v>
      </c>
      <c r="H116" s="30">
        <v>8100</v>
      </c>
      <c r="I116" s="36" t="s">
        <v>33</v>
      </c>
      <c r="J116" s="37" t="s">
        <v>94</v>
      </c>
      <c r="K116" s="33">
        <v>-150</v>
      </c>
      <c r="L116" s="32">
        <v>0</v>
      </c>
      <c r="M116" s="32">
        <v>0</v>
      </c>
      <c r="N116" s="32">
        <v>0</v>
      </c>
      <c r="O116" s="33">
        <v>0</v>
      </c>
      <c r="P116" s="32">
        <v>0</v>
      </c>
      <c r="Q116" s="32">
        <v>0</v>
      </c>
      <c r="R116" s="32">
        <v>0</v>
      </c>
      <c r="S116" s="30">
        <v>0</v>
      </c>
      <c r="T116" s="32">
        <v>0</v>
      </c>
      <c r="U116" s="33">
        <v>-150</v>
      </c>
      <c r="V116" s="30">
        <v>0</v>
      </c>
      <c r="W116" s="32">
        <v>0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</row>
    <row r="117" spans="1:104" ht="15.75" thickBot="1" x14ac:dyDescent="0.3">
      <c r="A117" s="65" t="s">
        <v>86</v>
      </c>
      <c r="B117" s="66"/>
      <c r="C117" s="66"/>
      <c r="D117" s="66"/>
      <c r="E117" s="67"/>
      <c r="F117" s="29" t="s">
        <v>15</v>
      </c>
      <c r="G117" s="29" t="s">
        <v>91</v>
      </c>
      <c r="H117" s="30">
        <v>8100</v>
      </c>
      <c r="I117" s="29" t="s">
        <v>33</v>
      </c>
      <c r="J117" s="31" t="s">
        <v>95</v>
      </c>
      <c r="K117" s="33">
        <v>-150</v>
      </c>
      <c r="L117" s="32">
        <v>150</v>
      </c>
      <c r="M117" s="32">
        <v>14.3</v>
      </c>
      <c r="N117" s="34">
        <v>2145</v>
      </c>
      <c r="O117" s="33">
        <v>0</v>
      </c>
      <c r="P117" s="32">
        <v>0</v>
      </c>
      <c r="Q117" s="32">
        <v>0</v>
      </c>
      <c r="R117" s="32">
        <v>150</v>
      </c>
      <c r="S117" s="30">
        <v>14.3</v>
      </c>
      <c r="T117" s="34">
        <v>2145</v>
      </c>
      <c r="U117" s="32">
        <v>0</v>
      </c>
      <c r="V117" s="30">
        <v>0</v>
      </c>
      <c r="W117" s="35">
        <v>-2262.2399999999998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</row>
    <row r="118" spans="1:104" ht="15.75" thickBot="1" x14ac:dyDescent="0.3">
      <c r="A118" s="77" t="s">
        <v>36</v>
      </c>
      <c r="B118" s="77"/>
      <c r="C118" s="77"/>
      <c r="D118" s="77"/>
      <c r="E118" s="77"/>
      <c r="F118" s="77"/>
      <c r="G118" s="77"/>
      <c r="H118" s="77"/>
      <c r="I118" s="77"/>
      <c r="J118" s="78"/>
      <c r="K118" s="41">
        <v>0</v>
      </c>
      <c r="L118" s="41">
        <v>150</v>
      </c>
      <c r="M118" s="41">
        <v>14.3</v>
      </c>
      <c r="N118" s="42">
        <v>2145</v>
      </c>
      <c r="O118" s="41">
        <v>150</v>
      </c>
      <c r="P118" s="41">
        <v>45.8</v>
      </c>
      <c r="Q118" s="42">
        <v>6870</v>
      </c>
      <c r="R118" s="41">
        <v>0</v>
      </c>
      <c r="S118" s="41">
        <v>0</v>
      </c>
      <c r="T118" s="42">
        <v>-4725</v>
      </c>
      <c r="U118" s="41">
        <v>0</v>
      </c>
      <c r="V118" s="41" t="s">
        <v>37</v>
      </c>
      <c r="W118" s="42">
        <v>4484.8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</row>
    <row r="119" spans="1:104" ht="15.75" thickBot="1" x14ac:dyDescent="0.3">
      <c r="A119" s="96" t="s">
        <v>0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</row>
    <row r="120" spans="1:104" ht="15.75" thickBot="1" x14ac:dyDescent="0.3">
      <c r="A120" s="97" t="s">
        <v>1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</row>
    <row r="121" spans="1:104" x14ac:dyDescent="0.25">
      <c r="A121" s="38" t="s">
        <v>2</v>
      </c>
      <c r="B121" s="39"/>
      <c r="C121" s="38" t="s">
        <v>3</v>
      </c>
      <c r="D121" s="99" t="s">
        <v>4</v>
      </c>
      <c r="E121" s="99"/>
      <c r="F121" s="99"/>
      <c r="G121" s="99"/>
      <c r="H121" s="99"/>
      <c r="I121" s="38" t="s">
        <v>5</v>
      </c>
      <c r="J121" s="38" t="s">
        <v>6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</row>
    <row r="122" spans="1:104" x14ac:dyDescent="0.25">
      <c r="A122" s="100" t="s">
        <v>7</v>
      </c>
      <c r="B122" s="101" t="s">
        <v>8</v>
      </c>
      <c r="C122" s="100" t="s">
        <v>9</v>
      </c>
      <c r="D122" s="39" t="s">
        <v>10</v>
      </c>
      <c r="E122" s="39" t="s">
        <v>11</v>
      </c>
      <c r="F122" s="39" t="s">
        <v>12</v>
      </c>
      <c r="G122" s="39" t="s">
        <v>13</v>
      </c>
      <c r="H122" s="39" t="s">
        <v>14</v>
      </c>
      <c r="I122" s="102"/>
      <c r="J122" s="103"/>
      <c r="K122" s="10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</row>
    <row r="123" spans="1:104" ht="15.75" thickBot="1" x14ac:dyDescent="0.3">
      <c r="A123" s="100"/>
      <c r="B123" s="101"/>
      <c r="C123" s="100"/>
      <c r="D123" s="39" t="s">
        <v>15</v>
      </c>
      <c r="E123" s="39" t="s">
        <v>86</v>
      </c>
      <c r="F123" s="39" t="s">
        <v>91</v>
      </c>
      <c r="G123" s="39" t="s">
        <v>18</v>
      </c>
      <c r="H123" s="39">
        <v>8300</v>
      </c>
      <c r="I123" s="102"/>
      <c r="J123" s="103"/>
      <c r="K123" s="103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</row>
    <row r="124" spans="1:104" ht="15.75" thickBot="1" x14ac:dyDescent="0.3">
      <c r="A124" s="79" t="s">
        <v>11</v>
      </c>
      <c r="B124" s="80"/>
      <c r="C124" s="80"/>
      <c r="D124" s="80"/>
      <c r="E124" s="81"/>
      <c r="F124" s="40" t="s">
        <v>10</v>
      </c>
      <c r="G124" s="40" t="s">
        <v>12</v>
      </c>
      <c r="H124" s="40" t="s">
        <v>14</v>
      </c>
      <c r="I124" s="40" t="s">
        <v>13</v>
      </c>
      <c r="J124" s="40" t="s">
        <v>19</v>
      </c>
      <c r="K124" s="40" t="s">
        <v>20</v>
      </c>
      <c r="L124" s="40" t="s">
        <v>21</v>
      </c>
      <c r="M124" s="40" t="s">
        <v>22</v>
      </c>
      <c r="N124" s="40" t="s">
        <v>23</v>
      </c>
      <c r="O124" s="40" t="s">
        <v>24</v>
      </c>
      <c r="P124" s="40" t="s">
        <v>25</v>
      </c>
      <c r="Q124" s="40" t="s">
        <v>26</v>
      </c>
      <c r="R124" s="40" t="s">
        <v>27</v>
      </c>
      <c r="S124" s="40" t="s">
        <v>28</v>
      </c>
      <c r="T124" s="40" t="s">
        <v>29</v>
      </c>
      <c r="U124" s="40" t="s">
        <v>30</v>
      </c>
      <c r="V124" s="40" t="s">
        <v>31</v>
      </c>
      <c r="W124" s="40" t="s">
        <v>32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</row>
    <row r="125" spans="1:104" ht="15.75" thickBot="1" x14ac:dyDescent="0.3">
      <c r="A125" s="68" t="s">
        <v>86</v>
      </c>
      <c r="B125" s="69"/>
      <c r="C125" s="69"/>
      <c r="D125" s="69"/>
      <c r="E125" s="70"/>
      <c r="F125" s="36" t="s">
        <v>15</v>
      </c>
      <c r="G125" s="36" t="s">
        <v>91</v>
      </c>
      <c r="H125" s="30">
        <v>8300</v>
      </c>
      <c r="I125" s="36" t="s">
        <v>33</v>
      </c>
      <c r="J125" s="37" t="s">
        <v>96</v>
      </c>
      <c r="K125" s="32">
        <v>0</v>
      </c>
      <c r="L125" s="32">
        <v>0</v>
      </c>
      <c r="M125" s="32">
        <v>0</v>
      </c>
      <c r="N125" s="32">
        <v>0</v>
      </c>
      <c r="O125" s="33">
        <v>75</v>
      </c>
      <c r="P125" s="32">
        <v>6.15</v>
      </c>
      <c r="Q125" s="32">
        <v>461.25</v>
      </c>
      <c r="R125" s="33">
        <v>-75</v>
      </c>
      <c r="S125" s="30">
        <v>6.15</v>
      </c>
      <c r="T125" s="33">
        <v>-461.25</v>
      </c>
      <c r="U125" s="33">
        <v>-75</v>
      </c>
      <c r="V125" s="30">
        <v>0</v>
      </c>
      <c r="W125" s="32">
        <v>403.25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</row>
    <row r="126" spans="1:104" ht="15.75" thickBot="1" x14ac:dyDescent="0.3">
      <c r="A126" s="65" t="s">
        <v>86</v>
      </c>
      <c r="B126" s="66"/>
      <c r="C126" s="66"/>
      <c r="D126" s="66"/>
      <c r="E126" s="67"/>
      <c r="F126" s="29" t="s">
        <v>15</v>
      </c>
      <c r="G126" s="29" t="s">
        <v>91</v>
      </c>
      <c r="H126" s="30">
        <v>8300</v>
      </c>
      <c r="I126" s="29" t="s">
        <v>33</v>
      </c>
      <c r="J126" s="31" t="s">
        <v>97</v>
      </c>
      <c r="K126" s="33">
        <v>-75</v>
      </c>
      <c r="L126" s="32">
        <v>0</v>
      </c>
      <c r="M126" s="32">
        <v>0</v>
      </c>
      <c r="N126" s="32">
        <v>0</v>
      </c>
      <c r="O126" s="33">
        <v>0</v>
      </c>
      <c r="P126" s="32">
        <v>0</v>
      </c>
      <c r="Q126" s="32">
        <v>0</v>
      </c>
      <c r="R126" s="32">
        <v>0</v>
      </c>
      <c r="S126" s="30">
        <v>0</v>
      </c>
      <c r="T126" s="32">
        <v>0</v>
      </c>
      <c r="U126" s="33">
        <v>-75</v>
      </c>
      <c r="V126" s="30">
        <v>0</v>
      </c>
      <c r="W126" s="32">
        <v>0</v>
      </c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</row>
    <row r="127" spans="1:104" ht="15.75" thickBot="1" x14ac:dyDescent="0.3">
      <c r="A127" s="68" t="s">
        <v>86</v>
      </c>
      <c r="B127" s="69"/>
      <c r="C127" s="69"/>
      <c r="D127" s="69"/>
      <c r="E127" s="70"/>
      <c r="F127" s="36" t="s">
        <v>15</v>
      </c>
      <c r="G127" s="36" t="s">
        <v>91</v>
      </c>
      <c r="H127" s="30">
        <v>8300</v>
      </c>
      <c r="I127" s="36" t="s">
        <v>33</v>
      </c>
      <c r="J127" s="37" t="s">
        <v>98</v>
      </c>
      <c r="K127" s="33">
        <v>-75</v>
      </c>
      <c r="L127" s="32">
        <v>0</v>
      </c>
      <c r="M127" s="32">
        <v>0</v>
      </c>
      <c r="N127" s="32">
        <v>0</v>
      </c>
      <c r="O127" s="33">
        <v>0</v>
      </c>
      <c r="P127" s="32">
        <v>0</v>
      </c>
      <c r="Q127" s="32">
        <v>0</v>
      </c>
      <c r="R127" s="32">
        <v>0</v>
      </c>
      <c r="S127" s="30">
        <v>0</v>
      </c>
      <c r="T127" s="32">
        <v>0</v>
      </c>
      <c r="U127" s="33">
        <v>-75</v>
      </c>
      <c r="V127" s="30">
        <v>0</v>
      </c>
      <c r="W127" s="32">
        <v>0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</row>
    <row r="128" spans="1:104" ht="15.75" thickBot="1" x14ac:dyDescent="0.3">
      <c r="A128" s="65" t="s">
        <v>86</v>
      </c>
      <c r="B128" s="66"/>
      <c r="C128" s="66"/>
      <c r="D128" s="66"/>
      <c r="E128" s="67"/>
      <c r="F128" s="29" t="s">
        <v>15</v>
      </c>
      <c r="G128" s="29" t="s">
        <v>91</v>
      </c>
      <c r="H128" s="30">
        <v>8300</v>
      </c>
      <c r="I128" s="29" t="s">
        <v>33</v>
      </c>
      <c r="J128" s="31" t="s">
        <v>99</v>
      </c>
      <c r="K128" s="33">
        <v>-75</v>
      </c>
      <c r="L128" s="32">
        <v>0</v>
      </c>
      <c r="M128" s="32">
        <v>0</v>
      </c>
      <c r="N128" s="32">
        <v>0</v>
      </c>
      <c r="O128" s="33">
        <v>0</v>
      </c>
      <c r="P128" s="32">
        <v>0</v>
      </c>
      <c r="Q128" s="32">
        <v>0</v>
      </c>
      <c r="R128" s="32">
        <v>0</v>
      </c>
      <c r="S128" s="30">
        <v>0</v>
      </c>
      <c r="T128" s="32">
        <v>0</v>
      </c>
      <c r="U128" s="33">
        <v>-75</v>
      </c>
      <c r="V128" s="30">
        <v>0</v>
      </c>
      <c r="W128" s="32">
        <v>0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</row>
    <row r="129" spans="1:104" ht="15.75" thickBot="1" x14ac:dyDescent="0.3">
      <c r="A129" s="68" t="s">
        <v>86</v>
      </c>
      <c r="B129" s="69"/>
      <c r="C129" s="69"/>
      <c r="D129" s="69"/>
      <c r="E129" s="70"/>
      <c r="F129" s="36" t="s">
        <v>15</v>
      </c>
      <c r="G129" s="36" t="s">
        <v>91</v>
      </c>
      <c r="H129" s="30">
        <v>8300</v>
      </c>
      <c r="I129" s="36" t="s">
        <v>33</v>
      </c>
      <c r="J129" s="37" t="s">
        <v>91</v>
      </c>
      <c r="K129" s="33">
        <v>-75</v>
      </c>
      <c r="L129" s="32">
        <v>75</v>
      </c>
      <c r="M129" s="32">
        <v>0</v>
      </c>
      <c r="N129" s="32">
        <v>0</v>
      </c>
      <c r="O129" s="33">
        <v>0</v>
      </c>
      <c r="P129" s="32">
        <v>0</v>
      </c>
      <c r="Q129" s="32">
        <v>0</v>
      </c>
      <c r="R129" s="32">
        <v>75</v>
      </c>
      <c r="S129" s="30">
        <v>0</v>
      </c>
      <c r="T129" s="32">
        <v>0</v>
      </c>
      <c r="U129" s="32">
        <v>0</v>
      </c>
      <c r="V129" s="30">
        <v>0</v>
      </c>
      <c r="W129" s="32">
        <v>0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</row>
    <row r="130" spans="1:104" ht="15.75" thickBot="1" x14ac:dyDescent="0.3">
      <c r="A130" s="77" t="s">
        <v>36</v>
      </c>
      <c r="B130" s="77"/>
      <c r="C130" s="77"/>
      <c r="D130" s="77"/>
      <c r="E130" s="77"/>
      <c r="F130" s="77"/>
      <c r="G130" s="77"/>
      <c r="H130" s="77"/>
      <c r="I130" s="77"/>
      <c r="J130" s="78"/>
      <c r="K130" s="41">
        <v>0</v>
      </c>
      <c r="L130" s="41">
        <v>75</v>
      </c>
      <c r="M130" s="41">
        <v>0</v>
      </c>
      <c r="N130" s="41">
        <v>0</v>
      </c>
      <c r="O130" s="41">
        <v>75</v>
      </c>
      <c r="P130" s="41">
        <v>6.15</v>
      </c>
      <c r="Q130" s="41">
        <v>461.25</v>
      </c>
      <c r="R130" s="41">
        <v>0</v>
      </c>
      <c r="S130" s="41">
        <v>0</v>
      </c>
      <c r="T130" s="41">
        <v>-461.25</v>
      </c>
      <c r="U130" s="41">
        <v>0</v>
      </c>
      <c r="V130" s="41" t="s">
        <v>37</v>
      </c>
      <c r="W130" s="41">
        <v>403.25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</row>
    <row r="131" spans="1:104" ht="15.75" thickBot="1" x14ac:dyDescent="0.3">
      <c r="A131" s="96" t="s">
        <v>0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</row>
    <row r="132" spans="1:104" ht="15.75" thickBot="1" x14ac:dyDescent="0.3">
      <c r="A132" s="97" t="s">
        <v>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</row>
    <row r="133" spans="1:104" x14ac:dyDescent="0.25">
      <c r="A133" s="38" t="s">
        <v>2</v>
      </c>
      <c r="B133" s="39"/>
      <c r="C133" s="38" t="s">
        <v>3</v>
      </c>
      <c r="D133" s="99" t="s">
        <v>4</v>
      </c>
      <c r="E133" s="99"/>
      <c r="F133" s="99"/>
      <c r="G133" s="99"/>
      <c r="H133" s="99"/>
      <c r="I133" s="38" t="s">
        <v>5</v>
      </c>
      <c r="J133" s="38" t="s">
        <v>6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</row>
    <row r="134" spans="1:104" x14ac:dyDescent="0.25">
      <c r="A134" s="100" t="s">
        <v>7</v>
      </c>
      <c r="B134" s="101" t="s">
        <v>8</v>
      </c>
      <c r="C134" s="100" t="s">
        <v>9</v>
      </c>
      <c r="D134" s="39" t="s">
        <v>10</v>
      </c>
      <c r="E134" s="39" t="s">
        <v>11</v>
      </c>
      <c r="F134" s="39" t="s">
        <v>12</v>
      </c>
      <c r="G134" s="39" t="s">
        <v>13</v>
      </c>
      <c r="H134" s="39" t="s">
        <v>14</v>
      </c>
      <c r="I134" s="102"/>
      <c r="J134" s="103"/>
      <c r="K134" s="103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</row>
    <row r="135" spans="1:104" ht="15.75" thickBot="1" x14ac:dyDescent="0.3">
      <c r="A135" s="100"/>
      <c r="B135" s="101"/>
      <c r="C135" s="100"/>
      <c r="D135" s="39" t="s">
        <v>15</v>
      </c>
      <c r="E135" s="39" t="s">
        <v>86</v>
      </c>
      <c r="F135" s="39" t="s">
        <v>91</v>
      </c>
      <c r="G135" s="39" t="s">
        <v>100</v>
      </c>
      <c r="H135" s="39">
        <v>8700</v>
      </c>
      <c r="I135" s="102"/>
      <c r="J135" s="103"/>
      <c r="K135" s="103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</row>
    <row r="136" spans="1:104" ht="15.75" thickBot="1" x14ac:dyDescent="0.3">
      <c r="A136" s="79" t="s">
        <v>11</v>
      </c>
      <c r="B136" s="80"/>
      <c r="C136" s="80"/>
      <c r="D136" s="80"/>
      <c r="E136" s="81"/>
      <c r="F136" s="40" t="s">
        <v>10</v>
      </c>
      <c r="G136" s="40" t="s">
        <v>12</v>
      </c>
      <c r="H136" s="40" t="s">
        <v>14</v>
      </c>
      <c r="I136" s="40" t="s">
        <v>13</v>
      </c>
      <c r="J136" s="40" t="s">
        <v>19</v>
      </c>
      <c r="K136" s="40" t="s">
        <v>20</v>
      </c>
      <c r="L136" s="40" t="s">
        <v>21</v>
      </c>
      <c r="M136" s="40" t="s">
        <v>22</v>
      </c>
      <c r="N136" s="40" t="s">
        <v>23</v>
      </c>
      <c r="O136" s="40" t="s">
        <v>24</v>
      </c>
      <c r="P136" s="40" t="s">
        <v>25</v>
      </c>
      <c r="Q136" s="40" t="s">
        <v>26</v>
      </c>
      <c r="R136" s="40" t="s">
        <v>27</v>
      </c>
      <c r="S136" s="40" t="s">
        <v>28</v>
      </c>
      <c r="T136" s="40" t="s">
        <v>29</v>
      </c>
      <c r="U136" s="40" t="s">
        <v>30</v>
      </c>
      <c r="V136" s="40" t="s">
        <v>31</v>
      </c>
      <c r="W136" s="40" t="s">
        <v>32</v>
      </c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</row>
    <row r="137" spans="1:104" ht="15.75" thickBot="1" x14ac:dyDescent="0.3">
      <c r="A137" s="65" t="s">
        <v>86</v>
      </c>
      <c r="B137" s="66"/>
      <c r="C137" s="66"/>
      <c r="D137" s="66"/>
      <c r="E137" s="67"/>
      <c r="F137" s="29" t="s">
        <v>15</v>
      </c>
      <c r="G137" s="29" t="s">
        <v>91</v>
      </c>
      <c r="H137" s="30">
        <v>8700</v>
      </c>
      <c r="I137" s="29" t="s">
        <v>101</v>
      </c>
      <c r="J137" s="31" t="s">
        <v>96</v>
      </c>
      <c r="K137" s="32">
        <v>0</v>
      </c>
      <c r="L137" s="32">
        <v>0</v>
      </c>
      <c r="M137" s="32">
        <v>0</v>
      </c>
      <c r="N137" s="32">
        <v>0</v>
      </c>
      <c r="O137" s="33">
        <v>75</v>
      </c>
      <c r="P137" s="32">
        <v>9.0500000000000007</v>
      </c>
      <c r="Q137" s="32">
        <v>678.75</v>
      </c>
      <c r="R137" s="33">
        <v>-75</v>
      </c>
      <c r="S137" s="30">
        <v>9.0500000000000007</v>
      </c>
      <c r="T137" s="33">
        <v>-678.75</v>
      </c>
      <c r="U137" s="33">
        <v>-75</v>
      </c>
      <c r="V137" s="30">
        <v>0</v>
      </c>
      <c r="W137" s="32">
        <v>619.09</v>
      </c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</row>
    <row r="138" spans="1:104" ht="15.75" thickBot="1" x14ac:dyDescent="0.3">
      <c r="A138" s="68" t="s">
        <v>86</v>
      </c>
      <c r="B138" s="69"/>
      <c r="C138" s="69"/>
      <c r="D138" s="69"/>
      <c r="E138" s="70"/>
      <c r="F138" s="36" t="s">
        <v>15</v>
      </c>
      <c r="G138" s="36" t="s">
        <v>91</v>
      </c>
      <c r="H138" s="30">
        <v>8700</v>
      </c>
      <c r="I138" s="36" t="s">
        <v>101</v>
      </c>
      <c r="J138" s="37" t="s">
        <v>97</v>
      </c>
      <c r="K138" s="33">
        <v>-75</v>
      </c>
      <c r="L138" s="32">
        <v>0</v>
      </c>
      <c r="M138" s="32">
        <v>0</v>
      </c>
      <c r="N138" s="32">
        <v>0</v>
      </c>
      <c r="O138" s="33">
        <v>0</v>
      </c>
      <c r="P138" s="32">
        <v>0</v>
      </c>
      <c r="Q138" s="32">
        <v>0</v>
      </c>
      <c r="R138" s="32">
        <v>0</v>
      </c>
      <c r="S138" s="30">
        <v>0</v>
      </c>
      <c r="T138" s="32">
        <v>0</v>
      </c>
      <c r="U138" s="33">
        <v>-75</v>
      </c>
      <c r="V138" s="30">
        <v>0</v>
      </c>
      <c r="W138" s="32">
        <v>0</v>
      </c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</row>
    <row r="139" spans="1:104" ht="15.75" thickBot="1" x14ac:dyDescent="0.3">
      <c r="A139" s="65" t="s">
        <v>86</v>
      </c>
      <c r="B139" s="66"/>
      <c r="C139" s="66"/>
      <c r="D139" s="66"/>
      <c r="E139" s="67"/>
      <c r="F139" s="29" t="s">
        <v>15</v>
      </c>
      <c r="G139" s="29" t="s">
        <v>91</v>
      </c>
      <c r="H139" s="30">
        <v>8700</v>
      </c>
      <c r="I139" s="29" t="s">
        <v>101</v>
      </c>
      <c r="J139" s="31" t="s">
        <v>98</v>
      </c>
      <c r="K139" s="33">
        <v>-75</v>
      </c>
      <c r="L139" s="32">
        <v>0</v>
      </c>
      <c r="M139" s="32">
        <v>0</v>
      </c>
      <c r="N139" s="32">
        <v>0</v>
      </c>
      <c r="O139" s="33">
        <v>0</v>
      </c>
      <c r="P139" s="32">
        <v>0</v>
      </c>
      <c r="Q139" s="32">
        <v>0</v>
      </c>
      <c r="R139" s="32">
        <v>0</v>
      </c>
      <c r="S139" s="30">
        <v>0</v>
      </c>
      <c r="T139" s="32">
        <v>0</v>
      </c>
      <c r="U139" s="33">
        <v>-75</v>
      </c>
      <c r="V139" s="30">
        <v>0</v>
      </c>
      <c r="W139" s="32">
        <v>0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</row>
    <row r="140" spans="1:104" ht="15.75" thickBot="1" x14ac:dyDescent="0.3">
      <c r="A140" s="68" t="s">
        <v>86</v>
      </c>
      <c r="B140" s="69"/>
      <c r="C140" s="69"/>
      <c r="D140" s="69"/>
      <c r="E140" s="70"/>
      <c r="F140" s="36" t="s">
        <v>15</v>
      </c>
      <c r="G140" s="36" t="s">
        <v>91</v>
      </c>
      <c r="H140" s="30">
        <v>8700</v>
      </c>
      <c r="I140" s="36" t="s">
        <v>101</v>
      </c>
      <c r="J140" s="37" t="s">
        <v>99</v>
      </c>
      <c r="K140" s="33">
        <v>-75</v>
      </c>
      <c r="L140" s="32">
        <v>0</v>
      </c>
      <c r="M140" s="32">
        <v>0</v>
      </c>
      <c r="N140" s="32">
        <v>0</v>
      </c>
      <c r="O140" s="33">
        <v>150</v>
      </c>
      <c r="P140" s="32">
        <v>5.4</v>
      </c>
      <c r="Q140" s="32">
        <v>810</v>
      </c>
      <c r="R140" s="33">
        <v>-150</v>
      </c>
      <c r="S140" s="30">
        <v>5.4</v>
      </c>
      <c r="T140" s="33">
        <v>-810</v>
      </c>
      <c r="U140" s="33">
        <v>-225</v>
      </c>
      <c r="V140" s="30">
        <v>0</v>
      </c>
      <c r="W140" s="32">
        <v>693.53</v>
      </c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</row>
    <row r="141" spans="1:104" ht="15.75" thickBot="1" x14ac:dyDescent="0.3">
      <c r="A141" s="65" t="s">
        <v>86</v>
      </c>
      <c r="B141" s="66"/>
      <c r="C141" s="66"/>
      <c r="D141" s="66"/>
      <c r="E141" s="67"/>
      <c r="F141" s="29" t="s">
        <v>15</v>
      </c>
      <c r="G141" s="29" t="s">
        <v>91</v>
      </c>
      <c r="H141" s="30">
        <v>8700</v>
      </c>
      <c r="I141" s="29" t="s">
        <v>101</v>
      </c>
      <c r="J141" s="31" t="s">
        <v>91</v>
      </c>
      <c r="K141" s="33">
        <v>-225</v>
      </c>
      <c r="L141" s="32">
        <v>225</v>
      </c>
      <c r="M141" s="32">
        <v>0</v>
      </c>
      <c r="N141" s="32">
        <v>0</v>
      </c>
      <c r="O141" s="33">
        <v>0</v>
      </c>
      <c r="P141" s="32">
        <v>0</v>
      </c>
      <c r="Q141" s="32">
        <v>0</v>
      </c>
      <c r="R141" s="32">
        <v>225</v>
      </c>
      <c r="S141" s="30">
        <v>0</v>
      </c>
      <c r="T141" s="32">
        <v>0</v>
      </c>
      <c r="U141" s="32">
        <v>0</v>
      </c>
      <c r="V141" s="30">
        <v>0</v>
      </c>
      <c r="W141" s="32">
        <v>0</v>
      </c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</row>
    <row r="142" spans="1:104" ht="15.75" thickBot="1" x14ac:dyDescent="0.3">
      <c r="A142" s="71" t="s">
        <v>36</v>
      </c>
      <c r="B142" s="71"/>
      <c r="C142" s="71"/>
      <c r="D142" s="71"/>
      <c r="E142" s="71"/>
      <c r="F142" s="71"/>
      <c r="G142" s="71"/>
      <c r="H142" s="71"/>
      <c r="I142" s="71"/>
      <c r="J142" s="72"/>
      <c r="K142" s="14">
        <v>0</v>
      </c>
      <c r="L142" s="14">
        <v>225</v>
      </c>
      <c r="M142" s="14">
        <v>0</v>
      </c>
      <c r="N142" s="14">
        <v>0</v>
      </c>
      <c r="O142" s="14">
        <v>225</v>
      </c>
      <c r="P142" s="14">
        <v>6.62</v>
      </c>
      <c r="Q142" s="17">
        <v>1488.75</v>
      </c>
      <c r="R142" s="14">
        <v>0</v>
      </c>
      <c r="S142" s="14">
        <v>0</v>
      </c>
      <c r="T142" s="17">
        <v>-1488.75</v>
      </c>
      <c r="U142" s="14">
        <v>0</v>
      </c>
      <c r="V142" s="14" t="s">
        <v>37</v>
      </c>
      <c r="W142" s="17">
        <v>1312.62</v>
      </c>
    </row>
    <row r="143" spans="1:104" ht="15.75" thickBot="1" x14ac:dyDescent="0.3">
      <c r="A143" s="88" t="s">
        <v>0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</row>
    <row r="144" spans="1:104" ht="15.75" thickBot="1" x14ac:dyDescent="0.3">
      <c r="A144" s="89" t="s">
        <v>1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</row>
    <row r="145" spans="1:23" x14ac:dyDescent="0.25">
      <c r="A145" s="1" t="s">
        <v>2</v>
      </c>
      <c r="B145" s="2"/>
      <c r="C145" s="1" t="s">
        <v>3</v>
      </c>
      <c r="D145" s="91" t="s">
        <v>4</v>
      </c>
      <c r="E145" s="91"/>
      <c r="F145" s="91"/>
      <c r="G145" s="91"/>
      <c r="H145" s="91"/>
      <c r="I145" s="1" t="s">
        <v>5</v>
      </c>
      <c r="J145" s="1" t="s">
        <v>6</v>
      </c>
    </row>
    <row r="146" spans="1:23" x14ac:dyDescent="0.25">
      <c r="A146" s="92" t="s">
        <v>7</v>
      </c>
      <c r="B146" s="93" t="s">
        <v>8</v>
      </c>
      <c r="C146" s="92" t="s">
        <v>9</v>
      </c>
      <c r="D146" s="2" t="s">
        <v>10</v>
      </c>
      <c r="E146" s="2" t="s">
        <v>11</v>
      </c>
      <c r="F146" s="2" t="s">
        <v>12</v>
      </c>
      <c r="G146" s="2" t="s">
        <v>13</v>
      </c>
      <c r="H146" s="2" t="s">
        <v>14</v>
      </c>
      <c r="I146" s="94"/>
      <c r="J146" s="95"/>
      <c r="K146" s="95"/>
    </row>
    <row r="147" spans="1:23" ht="15.75" thickBot="1" x14ac:dyDescent="0.3">
      <c r="A147" s="92"/>
      <c r="B147" s="93"/>
      <c r="C147" s="92"/>
      <c r="D147" s="2" t="s">
        <v>15</v>
      </c>
      <c r="E147" s="2" t="s">
        <v>86</v>
      </c>
      <c r="F147" s="2" t="s">
        <v>102</v>
      </c>
      <c r="G147" s="2" t="s">
        <v>18</v>
      </c>
      <c r="H147" s="2">
        <v>7800</v>
      </c>
      <c r="I147" s="94"/>
      <c r="J147" s="95"/>
      <c r="K147" s="95"/>
    </row>
    <row r="148" spans="1:23" ht="15.75" thickBot="1" x14ac:dyDescent="0.3">
      <c r="A148" s="74" t="s">
        <v>11</v>
      </c>
      <c r="B148" s="75"/>
      <c r="C148" s="75"/>
      <c r="D148" s="75"/>
      <c r="E148" s="76"/>
      <c r="F148" s="3" t="s">
        <v>10</v>
      </c>
      <c r="G148" s="3" t="s">
        <v>12</v>
      </c>
      <c r="H148" s="3" t="s">
        <v>14</v>
      </c>
      <c r="I148" s="3" t="s">
        <v>13</v>
      </c>
      <c r="J148" s="3" t="s">
        <v>19</v>
      </c>
      <c r="K148" s="3" t="s">
        <v>20</v>
      </c>
      <c r="L148" s="3" t="s">
        <v>21</v>
      </c>
      <c r="M148" s="3" t="s">
        <v>22</v>
      </c>
      <c r="N148" s="3" t="s">
        <v>23</v>
      </c>
      <c r="O148" s="3" t="s">
        <v>24</v>
      </c>
      <c r="P148" s="3" t="s">
        <v>25</v>
      </c>
      <c r="Q148" s="3" t="s">
        <v>26</v>
      </c>
      <c r="R148" s="3" t="s">
        <v>27</v>
      </c>
      <c r="S148" s="3" t="s">
        <v>28</v>
      </c>
      <c r="T148" s="3" t="s">
        <v>29</v>
      </c>
      <c r="U148" s="3" t="s">
        <v>30</v>
      </c>
      <c r="V148" s="3" t="s">
        <v>31</v>
      </c>
      <c r="W148" s="3" t="s">
        <v>32</v>
      </c>
    </row>
    <row r="149" spans="1:23" s="21" customFormat="1" ht="15.75" thickBot="1" x14ac:dyDescent="0.3">
      <c r="A149" s="68" t="s">
        <v>86</v>
      </c>
      <c r="B149" s="69"/>
      <c r="C149" s="69"/>
      <c r="D149" s="69"/>
      <c r="E149" s="70"/>
      <c r="F149" s="36" t="s">
        <v>15</v>
      </c>
      <c r="G149" s="36" t="s">
        <v>102</v>
      </c>
      <c r="H149" s="30">
        <v>7800</v>
      </c>
      <c r="I149" s="36" t="s">
        <v>33</v>
      </c>
      <c r="J149" s="37" t="s">
        <v>103</v>
      </c>
      <c r="K149" s="32">
        <v>0</v>
      </c>
      <c r="L149" s="32">
        <v>0</v>
      </c>
      <c r="M149" s="32">
        <v>0</v>
      </c>
      <c r="N149" s="32">
        <v>0</v>
      </c>
      <c r="O149" s="33">
        <v>75</v>
      </c>
      <c r="P149" s="32">
        <v>20.95</v>
      </c>
      <c r="Q149" s="34">
        <v>1571.25</v>
      </c>
      <c r="R149" s="33">
        <v>-75</v>
      </c>
      <c r="S149" s="30">
        <v>20.95</v>
      </c>
      <c r="T149" s="35">
        <v>-1571.25</v>
      </c>
      <c r="U149" s="33">
        <v>-75</v>
      </c>
      <c r="V149" s="30">
        <v>0</v>
      </c>
      <c r="W149" s="34">
        <v>1510.84</v>
      </c>
    </row>
    <row r="150" spans="1:23" s="21" customFormat="1" ht="15.75" thickBot="1" x14ac:dyDescent="0.3">
      <c r="A150" s="65" t="s">
        <v>86</v>
      </c>
      <c r="B150" s="66"/>
      <c r="C150" s="66"/>
      <c r="D150" s="66"/>
      <c r="E150" s="67"/>
      <c r="F150" s="29" t="s">
        <v>15</v>
      </c>
      <c r="G150" s="29" t="s">
        <v>102</v>
      </c>
      <c r="H150" s="30">
        <v>7800</v>
      </c>
      <c r="I150" s="29" t="s">
        <v>33</v>
      </c>
      <c r="J150" s="31" t="s">
        <v>104</v>
      </c>
      <c r="K150" s="33">
        <v>-75</v>
      </c>
      <c r="L150" s="32">
        <v>0</v>
      </c>
      <c r="M150" s="32">
        <v>0</v>
      </c>
      <c r="N150" s="32">
        <v>0</v>
      </c>
      <c r="O150" s="33">
        <v>0</v>
      </c>
      <c r="P150" s="32">
        <v>0</v>
      </c>
      <c r="Q150" s="32">
        <v>0</v>
      </c>
      <c r="R150" s="32">
        <v>0</v>
      </c>
      <c r="S150" s="30">
        <v>0</v>
      </c>
      <c r="T150" s="32">
        <v>0</v>
      </c>
      <c r="U150" s="33">
        <v>-75</v>
      </c>
      <c r="V150" s="30">
        <v>0</v>
      </c>
      <c r="W150" s="32">
        <v>0</v>
      </c>
    </row>
    <row r="151" spans="1:23" s="21" customFormat="1" ht="15.75" thickBot="1" x14ac:dyDescent="0.3">
      <c r="A151" s="68" t="s">
        <v>86</v>
      </c>
      <c r="B151" s="69"/>
      <c r="C151" s="69"/>
      <c r="D151" s="69"/>
      <c r="E151" s="70"/>
      <c r="F151" s="36" t="s">
        <v>15</v>
      </c>
      <c r="G151" s="36" t="s">
        <v>102</v>
      </c>
      <c r="H151" s="30">
        <v>7800</v>
      </c>
      <c r="I151" s="36" t="s">
        <v>33</v>
      </c>
      <c r="J151" s="37" t="s">
        <v>105</v>
      </c>
      <c r="K151" s="33">
        <v>-75</v>
      </c>
      <c r="L151" s="32">
        <v>0</v>
      </c>
      <c r="M151" s="32">
        <v>0</v>
      </c>
      <c r="N151" s="32">
        <v>0</v>
      </c>
      <c r="O151" s="33">
        <v>0</v>
      </c>
      <c r="P151" s="32">
        <v>0</v>
      </c>
      <c r="Q151" s="32">
        <v>0</v>
      </c>
      <c r="R151" s="32">
        <v>0</v>
      </c>
      <c r="S151" s="30">
        <v>0</v>
      </c>
      <c r="T151" s="32">
        <v>0</v>
      </c>
      <c r="U151" s="33">
        <v>-75</v>
      </c>
      <c r="V151" s="30">
        <v>0</v>
      </c>
      <c r="W151" s="32">
        <v>0</v>
      </c>
    </row>
    <row r="152" spans="1:23" s="21" customFormat="1" ht="15.75" thickBot="1" x14ac:dyDescent="0.3">
      <c r="A152" s="65" t="s">
        <v>86</v>
      </c>
      <c r="B152" s="66"/>
      <c r="C152" s="66"/>
      <c r="D152" s="66"/>
      <c r="E152" s="67"/>
      <c r="F152" s="29" t="s">
        <v>15</v>
      </c>
      <c r="G152" s="29" t="s">
        <v>102</v>
      </c>
      <c r="H152" s="30">
        <v>7800</v>
      </c>
      <c r="I152" s="29" t="s">
        <v>33</v>
      </c>
      <c r="J152" s="31" t="s">
        <v>106</v>
      </c>
      <c r="K152" s="33">
        <v>-75</v>
      </c>
      <c r="L152" s="32">
        <v>0</v>
      </c>
      <c r="M152" s="32">
        <v>0</v>
      </c>
      <c r="N152" s="32">
        <v>0</v>
      </c>
      <c r="O152" s="33">
        <v>0</v>
      </c>
      <c r="P152" s="32">
        <v>0</v>
      </c>
      <c r="Q152" s="32">
        <v>0</v>
      </c>
      <c r="R152" s="32">
        <v>0</v>
      </c>
      <c r="S152" s="30">
        <v>0</v>
      </c>
      <c r="T152" s="32">
        <v>0</v>
      </c>
      <c r="U152" s="33">
        <v>-75</v>
      </c>
      <c r="V152" s="30">
        <v>0</v>
      </c>
      <c r="W152" s="32">
        <v>0</v>
      </c>
    </row>
    <row r="153" spans="1:23" s="21" customFormat="1" ht="15.75" thickBot="1" x14ac:dyDescent="0.3">
      <c r="A153" s="68" t="s">
        <v>86</v>
      </c>
      <c r="B153" s="69"/>
      <c r="C153" s="69"/>
      <c r="D153" s="69"/>
      <c r="E153" s="70"/>
      <c r="F153" s="36" t="s">
        <v>15</v>
      </c>
      <c r="G153" s="36" t="s">
        <v>102</v>
      </c>
      <c r="H153" s="30">
        <v>7800</v>
      </c>
      <c r="I153" s="36" t="s">
        <v>33</v>
      </c>
      <c r="J153" s="37" t="s">
        <v>107</v>
      </c>
      <c r="K153" s="33">
        <v>-75</v>
      </c>
      <c r="L153" s="32">
        <v>0</v>
      </c>
      <c r="M153" s="32">
        <v>0</v>
      </c>
      <c r="N153" s="32">
        <v>0</v>
      </c>
      <c r="O153" s="33">
        <v>0</v>
      </c>
      <c r="P153" s="32">
        <v>0</v>
      </c>
      <c r="Q153" s="32">
        <v>0</v>
      </c>
      <c r="R153" s="32">
        <v>0</v>
      </c>
      <c r="S153" s="30">
        <v>0</v>
      </c>
      <c r="T153" s="32">
        <v>0</v>
      </c>
      <c r="U153" s="33">
        <v>-75</v>
      </c>
      <c r="V153" s="30">
        <v>0</v>
      </c>
      <c r="W153" s="32">
        <v>0</v>
      </c>
    </row>
    <row r="154" spans="1:23" s="21" customFormat="1" ht="15.75" thickBot="1" x14ac:dyDescent="0.3">
      <c r="A154" s="65" t="s">
        <v>86</v>
      </c>
      <c r="B154" s="66"/>
      <c r="C154" s="66"/>
      <c r="D154" s="66"/>
      <c r="E154" s="67"/>
      <c r="F154" s="29" t="s">
        <v>15</v>
      </c>
      <c r="G154" s="29" t="s">
        <v>102</v>
      </c>
      <c r="H154" s="30">
        <v>7800</v>
      </c>
      <c r="I154" s="29" t="s">
        <v>33</v>
      </c>
      <c r="J154" s="31" t="s">
        <v>108</v>
      </c>
      <c r="K154" s="33">
        <v>-75</v>
      </c>
      <c r="L154" s="32">
        <v>0</v>
      </c>
      <c r="M154" s="32">
        <v>0</v>
      </c>
      <c r="N154" s="32">
        <v>0</v>
      </c>
      <c r="O154" s="33">
        <v>0</v>
      </c>
      <c r="P154" s="32">
        <v>0</v>
      </c>
      <c r="Q154" s="32">
        <v>0</v>
      </c>
      <c r="R154" s="32">
        <v>0</v>
      </c>
      <c r="S154" s="30">
        <v>0</v>
      </c>
      <c r="T154" s="32">
        <v>0</v>
      </c>
      <c r="U154" s="33">
        <v>-75</v>
      </c>
      <c r="V154" s="30">
        <v>0</v>
      </c>
      <c r="W154" s="32">
        <v>0</v>
      </c>
    </row>
    <row r="155" spans="1:23" s="21" customFormat="1" ht="15.75" thickBot="1" x14ac:dyDescent="0.3">
      <c r="A155" s="68" t="s">
        <v>86</v>
      </c>
      <c r="B155" s="69"/>
      <c r="C155" s="69"/>
      <c r="D155" s="69"/>
      <c r="E155" s="70"/>
      <c r="F155" s="36" t="s">
        <v>15</v>
      </c>
      <c r="G155" s="36" t="s">
        <v>102</v>
      </c>
      <c r="H155" s="30">
        <v>7800</v>
      </c>
      <c r="I155" s="36" t="s">
        <v>33</v>
      </c>
      <c r="J155" s="37" t="s">
        <v>109</v>
      </c>
      <c r="K155" s="33">
        <v>-75</v>
      </c>
      <c r="L155" s="32">
        <v>0</v>
      </c>
      <c r="M155" s="32">
        <v>0</v>
      </c>
      <c r="N155" s="32">
        <v>0</v>
      </c>
      <c r="O155" s="33">
        <v>0</v>
      </c>
      <c r="P155" s="32">
        <v>0</v>
      </c>
      <c r="Q155" s="32">
        <v>0</v>
      </c>
      <c r="R155" s="32">
        <v>0</v>
      </c>
      <c r="S155" s="30">
        <v>0</v>
      </c>
      <c r="T155" s="32">
        <v>0</v>
      </c>
      <c r="U155" s="33">
        <v>-75</v>
      </c>
      <c r="V155" s="30">
        <v>0</v>
      </c>
      <c r="W155" s="32">
        <v>0</v>
      </c>
    </row>
    <row r="156" spans="1:23" s="21" customFormat="1" ht="15.75" thickBot="1" x14ac:dyDescent="0.3">
      <c r="A156" s="65" t="s">
        <v>86</v>
      </c>
      <c r="B156" s="66"/>
      <c r="C156" s="66"/>
      <c r="D156" s="66"/>
      <c r="E156" s="67"/>
      <c r="F156" s="29" t="s">
        <v>15</v>
      </c>
      <c r="G156" s="29" t="s">
        <v>102</v>
      </c>
      <c r="H156" s="30">
        <v>7800</v>
      </c>
      <c r="I156" s="29" t="s">
        <v>33</v>
      </c>
      <c r="J156" s="31" t="s">
        <v>110</v>
      </c>
      <c r="K156" s="33">
        <v>-75</v>
      </c>
      <c r="L156" s="32">
        <v>0</v>
      </c>
      <c r="M156" s="32">
        <v>0</v>
      </c>
      <c r="N156" s="32">
        <v>0</v>
      </c>
      <c r="O156" s="33">
        <v>0</v>
      </c>
      <c r="P156" s="32">
        <v>0</v>
      </c>
      <c r="Q156" s="32">
        <v>0</v>
      </c>
      <c r="R156" s="32">
        <v>0</v>
      </c>
      <c r="S156" s="30">
        <v>0</v>
      </c>
      <c r="T156" s="32">
        <v>0</v>
      </c>
      <c r="U156" s="33">
        <v>-75</v>
      </c>
      <c r="V156" s="30">
        <v>0</v>
      </c>
      <c r="W156" s="32">
        <v>0</v>
      </c>
    </row>
    <row r="157" spans="1:23" s="21" customFormat="1" ht="15.75" thickBot="1" x14ac:dyDescent="0.3">
      <c r="A157" s="68" t="s">
        <v>86</v>
      </c>
      <c r="B157" s="69"/>
      <c r="C157" s="69"/>
      <c r="D157" s="69"/>
      <c r="E157" s="70"/>
      <c r="F157" s="36" t="s">
        <v>15</v>
      </c>
      <c r="G157" s="36" t="s">
        <v>102</v>
      </c>
      <c r="H157" s="30">
        <v>7800</v>
      </c>
      <c r="I157" s="36" t="s">
        <v>33</v>
      </c>
      <c r="J157" s="37" t="s">
        <v>111</v>
      </c>
      <c r="K157" s="33">
        <v>-75</v>
      </c>
      <c r="L157" s="32">
        <v>0</v>
      </c>
      <c r="M157" s="32">
        <v>0</v>
      </c>
      <c r="N157" s="32">
        <v>0</v>
      </c>
      <c r="O157" s="33">
        <v>0</v>
      </c>
      <c r="P157" s="32">
        <v>0</v>
      </c>
      <c r="Q157" s="32">
        <v>0</v>
      </c>
      <c r="R157" s="32">
        <v>0</v>
      </c>
      <c r="S157" s="30">
        <v>0</v>
      </c>
      <c r="T157" s="32">
        <v>0</v>
      </c>
      <c r="U157" s="33">
        <v>-75</v>
      </c>
      <c r="V157" s="30">
        <v>0</v>
      </c>
      <c r="W157" s="32">
        <v>0</v>
      </c>
    </row>
    <row r="158" spans="1:23" s="21" customFormat="1" ht="15.75" thickBot="1" x14ac:dyDescent="0.3">
      <c r="A158" s="65" t="s">
        <v>86</v>
      </c>
      <c r="B158" s="66"/>
      <c r="C158" s="66"/>
      <c r="D158" s="66"/>
      <c r="E158" s="67"/>
      <c r="F158" s="29" t="s">
        <v>15</v>
      </c>
      <c r="G158" s="29" t="s">
        <v>102</v>
      </c>
      <c r="H158" s="30">
        <v>7800</v>
      </c>
      <c r="I158" s="29" t="s">
        <v>33</v>
      </c>
      <c r="J158" s="31" t="s">
        <v>112</v>
      </c>
      <c r="K158" s="33">
        <v>-75</v>
      </c>
      <c r="L158" s="32">
        <v>0</v>
      </c>
      <c r="M158" s="32">
        <v>0</v>
      </c>
      <c r="N158" s="32">
        <v>0</v>
      </c>
      <c r="O158" s="33">
        <v>0</v>
      </c>
      <c r="P158" s="32">
        <v>0</v>
      </c>
      <c r="Q158" s="32">
        <v>0</v>
      </c>
      <c r="R158" s="32">
        <v>0</v>
      </c>
      <c r="S158" s="30">
        <v>0</v>
      </c>
      <c r="T158" s="32">
        <v>0</v>
      </c>
      <c r="U158" s="33">
        <v>-75</v>
      </c>
      <c r="V158" s="30">
        <v>0</v>
      </c>
      <c r="W158" s="32">
        <v>0</v>
      </c>
    </row>
    <row r="159" spans="1:23" s="21" customFormat="1" ht="15.75" thickBot="1" x14ac:dyDescent="0.3">
      <c r="A159" s="68" t="s">
        <v>86</v>
      </c>
      <c r="B159" s="69"/>
      <c r="C159" s="69"/>
      <c r="D159" s="69"/>
      <c r="E159" s="70"/>
      <c r="F159" s="36" t="s">
        <v>15</v>
      </c>
      <c r="G159" s="36" t="s">
        <v>102</v>
      </c>
      <c r="H159" s="30">
        <v>7800</v>
      </c>
      <c r="I159" s="36" t="s">
        <v>33</v>
      </c>
      <c r="J159" s="37" t="s">
        <v>113</v>
      </c>
      <c r="K159" s="33">
        <v>-75</v>
      </c>
      <c r="L159" s="32">
        <v>0</v>
      </c>
      <c r="M159" s="32">
        <v>0</v>
      </c>
      <c r="N159" s="32">
        <v>0</v>
      </c>
      <c r="O159" s="33">
        <v>0</v>
      </c>
      <c r="P159" s="32">
        <v>0</v>
      </c>
      <c r="Q159" s="32">
        <v>0</v>
      </c>
      <c r="R159" s="32">
        <v>0</v>
      </c>
      <c r="S159" s="30">
        <v>0</v>
      </c>
      <c r="T159" s="32">
        <v>0</v>
      </c>
      <c r="U159" s="33">
        <v>-75</v>
      </c>
      <c r="V159" s="30">
        <v>0</v>
      </c>
      <c r="W159" s="32">
        <v>0</v>
      </c>
    </row>
    <row r="160" spans="1:23" s="21" customFormat="1" ht="15.75" thickBot="1" x14ac:dyDescent="0.3">
      <c r="A160" s="65" t="s">
        <v>86</v>
      </c>
      <c r="B160" s="66"/>
      <c r="C160" s="66"/>
      <c r="D160" s="66"/>
      <c r="E160" s="67"/>
      <c r="F160" s="29" t="s">
        <v>15</v>
      </c>
      <c r="G160" s="29" t="s">
        <v>102</v>
      </c>
      <c r="H160" s="30">
        <v>7800</v>
      </c>
      <c r="I160" s="29" t="s">
        <v>33</v>
      </c>
      <c r="J160" s="31" t="s">
        <v>102</v>
      </c>
      <c r="K160" s="33">
        <v>-75</v>
      </c>
      <c r="L160" s="32">
        <v>75</v>
      </c>
      <c r="M160" s="32">
        <v>0</v>
      </c>
      <c r="N160" s="32">
        <v>0</v>
      </c>
      <c r="O160" s="33">
        <v>0</v>
      </c>
      <c r="P160" s="32">
        <v>0</v>
      </c>
      <c r="Q160" s="32">
        <v>0</v>
      </c>
      <c r="R160" s="32">
        <v>75</v>
      </c>
      <c r="S160" s="30">
        <v>0</v>
      </c>
      <c r="T160" s="32">
        <v>0</v>
      </c>
      <c r="U160" s="32">
        <v>0</v>
      </c>
      <c r="V160" s="30">
        <v>0</v>
      </c>
      <c r="W160" s="32">
        <v>0</v>
      </c>
    </row>
    <row r="161" spans="1:23" ht="15.75" thickBot="1" x14ac:dyDescent="0.3">
      <c r="A161" s="71" t="s">
        <v>36</v>
      </c>
      <c r="B161" s="71"/>
      <c r="C161" s="71"/>
      <c r="D161" s="71"/>
      <c r="E161" s="71"/>
      <c r="F161" s="71"/>
      <c r="G161" s="71"/>
      <c r="H161" s="71"/>
      <c r="I161" s="71"/>
      <c r="J161" s="72"/>
      <c r="K161" s="14">
        <v>0</v>
      </c>
      <c r="L161" s="14">
        <v>75</v>
      </c>
      <c r="M161" s="14">
        <v>0</v>
      </c>
      <c r="N161" s="14">
        <v>0</v>
      </c>
      <c r="O161" s="14">
        <v>75</v>
      </c>
      <c r="P161" s="14">
        <v>20.95</v>
      </c>
      <c r="Q161" s="17">
        <v>1571.25</v>
      </c>
      <c r="R161" s="14">
        <v>0</v>
      </c>
      <c r="S161" s="14">
        <v>0</v>
      </c>
      <c r="T161" s="17">
        <v>-1571.25</v>
      </c>
      <c r="U161" s="14">
        <v>0</v>
      </c>
      <c r="V161" s="14" t="s">
        <v>37</v>
      </c>
      <c r="W161" s="17">
        <v>1510.84</v>
      </c>
    </row>
    <row r="162" spans="1:23" x14ac:dyDescent="0.25">
      <c r="A162" s="73" t="s">
        <v>114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2">
        <v>0</v>
      </c>
      <c r="L162" s="2">
        <v>2620</v>
      </c>
      <c r="M162" s="2">
        <v>291.25</v>
      </c>
      <c r="N162" s="20">
        <v>763063</v>
      </c>
      <c r="O162" s="2">
        <v>2620</v>
      </c>
      <c r="P162" s="2">
        <v>306.69</v>
      </c>
      <c r="Q162" s="20">
        <v>803515.06</v>
      </c>
      <c r="R162" s="2">
        <v>0</v>
      </c>
      <c r="S162" s="2">
        <v>0</v>
      </c>
      <c r="T162" s="20">
        <v>-40452.06</v>
      </c>
      <c r="U162" s="2">
        <v>0</v>
      </c>
      <c r="V162" s="2" t="s">
        <v>37</v>
      </c>
      <c r="W162" s="20">
        <v>39136.800000000003</v>
      </c>
    </row>
  </sheetData>
  <mergeCells count="206">
    <mergeCell ref="A14:A15"/>
    <mergeCell ref="B14:B15"/>
    <mergeCell ref="C14:C15"/>
    <mergeCell ref="I14:I15"/>
    <mergeCell ref="J14:J15"/>
    <mergeCell ref="K14:K15"/>
    <mergeCell ref="A1:CZ1"/>
    <mergeCell ref="A2:CZ2"/>
    <mergeCell ref="D3:H3"/>
    <mergeCell ref="A4:A5"/>
    <mergeCell ref="B4:B5"/>
    <mergeCell ref="C4:C5"/>
    <mergeCell ref="I4:I5"/>
    <mergeCell ref="J4:J5"/>
    <mergeCell ref="K4:K5"/>
    <mergeCell ref="A90:A91"/>
    <mergeCell ref="B90:B91"/>
    <mergeCell ref="C90:C91"/>
    <mergeCell ref="I90:I91"/>
    <mergeCell ref="J90:J91"/>
    <mergeCell ref="K90:K91"/>
    <mergeCell ref="A56:CZ56"/>
    <mergeCell ref="A57:CZ57"/>
    <mergeCell ref="D58:H58"/>
    <mergeCell ref="A59:A60"/>
    <mergeCell ref="B59:B60"/>
    <mergeCell ref="C59:C60"/>
    <mergeCell ref="I59:I60"/>
    <mergeCell ref="J59:J60"/>
    <mergeCell ref="K59:K60"/>
    <mergeCell ref="A108:CZ108"/>
    <mergeCell ref="A109:CZ109"/>
    <mergeCell ref="D110:H110"/>
    <mergeCell ref="A111:A112"/>
    <mergeCell ref="B111:B112"/>
    <mergeCell ref="C111:C112"/>
    <mergeCell ref="I111:I112"/>
    <mergeCell ref="J111:J112"/>
    <mergeCell ref="K111:K112"/>
    <mergeCell ref="A134:A135"/>
    <mergeCell ref="B134:B135"/>
    <mergeCell ref="C134:C135"/>
    <mergeCell ref="I134:I135"/>
    <mergeCell ref="J134:J135"/>
    <mergeCell ref="K134:K135"/>
    <mergeCell ref="A119:CZ119"/>
    <mergeCell ref="A120:CZ120"/>
    <mergeCell ref="D121:H121"/>
    <mergeCell ref="A122:A123"/>
    <mergeCell ref="B122:B123"/>
    <mergeCell ref="C122:C123"/>
    <mergeCell ref="I122:I123"/>
    <mergeCell ref="J122:J123"/>
    <mergeCell ref="K122:K123"/>
    <mergeCell ref="A17:E17"/>
    <mergeCell ref="A18:E18"/>
    <mergeCell ref="A19:J19"/>
    <mergeCell ref="A25:E25"/>
    <mergeCell ref="A26:E26"/>
    <mergeCell ref="A27:E27"/>
    <mergeCell ref="A6:E6"/>
    <mergeCell ref="A7:E7"/>
    <mergeCell ref="A8:E8"/>
    <mergeCell ref="A9:E9"/>
    <mergeCell ref="A10:J10"/>
    <mergeCell ref="A16:E16"/>
    <mergeCell ref="A20:CZ20"/>
    <mergeCell ref="A21:CZ21"/>
    <mergeCell ref="D22:H22"/>
    <mergeCell ref="A23:A24"/>
    <mergeCell ref="B23:B24"/>
    <mergeCell ref="C23:C24"/>
    <mergeCell ref="I23:I24"/>
    <mergeCell ref="J23:J24"/>
    <mergeCell ref="K23:K24"/>
    <mergeCell ref="A11:CZ11"/>
    <mergeCell ref="A12:CZ12"/>
    <mergeCell ref="D13:H13"/>
    <mergeCell ref="A39:E39"/>
    <mergeCell ref="A40:E40"/>
    <mergeCell ref="A41:E41"/>
    <mergeCell ref="A42:E42"/>
    <mergeCell ref="A43:E43"/>
    <mergeCell ref="A44:E44"/>
    <mergeCell ref="A28:E28"/>
    <mergeCell ref="A29:E29"/>
    <mergeCell ref="A30:E30"/>
    <mergeCell ref="A31:E31"/>
    <mergeCell ref="A32:J32"/>
    <mergeCell ref="A38:E38"/>
    <mergeCell ref="A33:CZ33"/>
    <mergeCell ref="A34:CZ34"/>
    <mergeCell ref="D35:H35"/>
    <mergeCell ref="A36:A37"/>
    <mergeCell ref="B36:B37"/>
    <mergeCell ref="C36:C37"/>
    <mergeCell ref="I36:I37"/>
    <mergeCell ref="J36:J37"/>
    <mergeCell ref="K36:K37"/>
    <mergeCell ref="A51:E51"/>
    <mergeCell ref="A52:E52"/>
    <mergeCell ref="A53:E53"/>
    <mergeCell ref="A54:E54"/>
    <mergeCell ref="A55:J55"/>
    <mergeCell ref="A61:E61"/>
    <mergeCell ref="A45:E45"/>
    <mergeCell ref="A46:E46"/>
    <mergeCell ref="A47:E47"/>
    <mergeCell ref="A48:E48"/>
    <mergeCell ref="A49:E49"/>
    <mergeCell ref="A50:E50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102:E102"/>
    <mergeCell ref="A103:E103"/>
    <mergeCell ref="A104:E104"/>
    <mergeCell ref="A105:E105"/>
    <mergeCell ref="A106:E106"/>
    <mergeCell ref="A107:J107"/>
    <mergeCell ref="A86:J86"/>
    <mergeCell ref="A92:E92"/>
    <mergeCell ref="A93:E93"/>
    <mergeCell ref="A94:E94"/>
    <mergeCell ref="A95:E95"/>
    <mergeCell ref="A96:J96"/>
    <mergeCell ref="A97:CZ97"/>
    <mergeCell ref="A98:CZ98"/>
    <mergeCell ref="D99:H99"/>
    <mergeCell ref="A100:A101"/>
    <mergeCell ref="B100:B101"/>
    <mergeCell ref="C100:C101"/>
    <mergeCell ref="I100:I101"/>
    <mergeCell ref="J100:J101"/>
    <mergeCell ref="K100:K101"/>
    <mergeCell ref="A87:CZ87"/>
    <mergeCell ref="A88:CZ88"/>
    <mergeCell ref="D89:H89"/>
    <mergeCell ref="A124:E124"/>
    <mergeCell ref="A125:E125"/>
    <mergeCell ref="A126:E126"/>
    <mergeCell ref="A127:E127"/>
    <mergeCell ref="A128:E128"/>
    <mergeCell ref="A129:E129"/>
    <mergeCell ref="A113:E113"/>
    <mergeCell ref="A114:E114"/>
    <mergeCell ref="A115:E115"/>
    <mergeCell ref="A116:E116"/>
    <mergeCell ref="A117:E117"/>
    <mergeCell ref="A118:J118"/>
    <mergeCell ref="A141:E141"/>
    <mergeCell ref="A142:J142"/>
    <mergeCell ref="A148:E148"/>
    <mergeCell ref="A149:E149"/>
    <mergeCell ref="A150:E150"/>
    <mergeCell ref="A151:E151"/>
    <mergeCell ref="A130:J130"/>
    <mergeCell ref="A136:E136"/>
    <mergeCell ref="A137:E137"/>
    <mergeCell ref="A138:E138"/>
    <mergeCell ref="A139:E139"/>
    <mergeCell ref="A140:E140"/>
    <mergeCell ref="A143:CZ143"/>
    <mergeCell ref="A144:CZ144"/>
    <mergeCell ref="D145:H145"/>
    <mergeCell ref="A146:A147"/>
    <mergeCell ref="B146:B147"/>
    <mergeCell ref="C146:C147"/>
    <mergeCell ref="I146:I147"/>
    <mergeCell ref="J146:J147"/>
    <mergeCell ref="K146:K147"/>
    <mergeCell ref="A131:CZ131"/>
    <mergeCell ref="A132:CZ132"/>
    <mergeCell ref="D133:H133"/>
    <mergeCell ref="A158:E158"/>
    <mergeCell ref="A159:E159"/>
    <mergeCell ref="A160:E160"/>
    <mergeCell ref="A161:J161"/>
    <mergeCell ref="A162:J162"/>
    <mergeCell ref="A152:E152"/>
    <mergeCell ref="A153:E153"/>
    <mergeCell ref="A154:E154"/>
    <mergeCell ref="A155:E155"/>
    <mergeCell ref="A156:E156"/>
    <mergeCell ref="A157:E15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:J9"/>
    </sheetView>
  </sheetViews>
  <sheetFormatPr defaultRowHeight="15" x14ac:dyDescent="0.25"/>
  <cols>
    <col min="1" max="1" width="26.42578125" bestFit="1" customWidth="1"/>
  </cols>
  <sheetData>
    <row r="1" spans="1:11" s="22" customFormat="1" ht="15.75" thickBot="1" x14ac:dyDescent="0.3">
      <c r="A1" s="23" t="s">
        <v>115</v>
      </c>
      <c r="B1" s="23" t="s">
        <v>21</v>
      </c>
      <c r="C1" s="23" t="s">
        <v>22</v>
      </c>
      <c r="D1" s="23" t="s">
        <v>116</v>
      </c>
      <c r="E1" s="23" t="s">
        <v>24</v>
      </c>
      <c r="F1" s="23" t="s">
        <v>25</v>
      </c>
      <c r="G1" s="23" t="s">
        <v>117</v>
      </c>
      <c r="H1" s="23" t="s">
        <v>118</v>
      </c>
      <c r="I1" s="23" t="s">
        <v>119</v>
      </c>
      <c r="J1" s="23" t="s">
        <v>120</v>
      </c>
      <c r="K1" s="24" t="s">
        <v>121</v>
      </c>
    </row>
    <row r="2" spans="1:11" s="22" customFormat="1" ht="15.75" thickBot="1" x14ac:dyDescent="0.3">
      <c r="A2" s="25" t="s">
        <v>122</v>
      </c>
      <c r="B2" s="26">
        <v>8</v>
      </c>
      <c r="C2" s="26">
        <v>1136.1099999999999</v>
      </c>
      <c r="D2" s="26">
        <v>9088.8700000000008</v>
      </c>
      <c r="E2" s="26">
        <v>8</v>
      </c>
      <c r="F2" s="26">
        <v>1218.99</v>
      </c>
      <c r="G2" s="26">
        <v>9751.93</v>
      </c>
      <c r="H2" s="26">
        <v>0</v>
      </c>
      <c r="I2" s="26">
        <v>0</v>
      </c>
      <c r="J2" s="26">
        <v>663.06</v>
      </c>
      <c r="K2" s="26">
        <v>99.46</v>
      </c>
    </row>
    <row r="3" spans="1:11" s="22" customFormat="1" ht="15.75" thickBot="1" x14ac:dyDescent="0.3">
      <c r="A3" s="25" t="s">
        <v>123</v>
      </c>
      <c r="B3" s="26">
        <v>1</v>
      </c>
      <c r="C3" s="26">
        <v>4246.4399999999996</v>
      </c>
      <c r="D3" s="26">
        <v>4246.4399999999996</v>
      </c>
      <c r="E3" s="26">
        <v>1</v>
      </c>
      <c r="F3" s="26">
        <v>4237.9399999999996</v>
      </c>
      <c r="G3" s="26">
        <v>4237.9399999999996</v>
      </c>
      <c r="H3" s="26">
        <v>0</v>
      </c>
      <c r="I3" s="26">
        <v>0</v>
      </c>
      <c r="J3" s="26">
        <v>-8.5</v>
      </c>
      <c r="K3" s="26">
        <v>-1.27</v>
      </c>
    </row>
    <row r="4" spans="1:11" ht="15.75" thickBot="1" x14ac:dyDescent="0.3">
      <c r="A4" s="25" t="s">
        <v>124</v>
      </c>
      <c r="B4" s="26">
        <v>5</v>
      </c>
      <c r="C4" s="26">
        <v>840.12</v>
      </c>
      <c r="D4" s="26">
        <v>4200.58</v>
      </c>
      <c r="E4" s="26">
        <v>5</v>
      </c>
      <c r="F4" s="26">
        <v>850.56</v>
      </c>
      <c r="G4" s="26">
        <v>4252.79</v>
      </c>
      <c r="H4" s="26">
        <v>0</v>
      </c>
      <c r="I4" s="26">
        <v>0</v>
      </c>
      <c r="J4" s="26">
        <v>52.2</v>
      </c>
      <c r="K4" s="26">
        <v>7.83</v>
      </c>
    </row>
    <row r="5" spans="1:11" ht="13.5" customHeight="1" thickBot="1" x14ac:dyDescent="0.3">
      <c r="A5" s="25" t="s">
        <v>125</v>
      </c>
      <c r="B5" s="26">
        <v>2</v>
      </c>
      <c r="C5" s="26">
        <v>1170.49</v>
      </c>
      <c r="D5" s="26">
        <v>2340.98</v>
      </c>
      <c r="E5" s="26">
        <v>0</v>
      </c>
      <c r="F5" s="26">
        <v>0</v>
      </c>
      <c r="G5" s="26">
        <v>0</v>
      </c>
      <c r="H5" s="26">
        <v>1080.4000000000001</v>
      </c>
      <c r="I5" s="26">
        <v>2160.8000000000002</v>
      </c>
      <c r="J5" s="26">
        <v>-180.18</v>
      </c>
      <c r="K5" s="26">
        <v>0</v>
      </c>
    </row>
    <row r="6" spans="1:11" ht="15.75" thickBot="1" x14ac:dyDescent="0.3">
      <c r="A6" s="25" t="s">
        <v>126</v>
      </c>
      <c r="B6" s="26">
        <v>50</v>
      </c>
      <c r="C6" s="26">
        <v>178.2</v>
      </c>
      <c r="D6" s="26">
        <v>8909.91</v>
      </c>
      <c r="E6" s="26">
        <v>0</v>
      </c>
      <c r="F6" s="26">
        <v>0</v>
      </c>
      <c r="G6" s="26">
        <v>0</v>
      </c>
      <c r="H6" s="26">
        <v>142.75</v>
      </c>
      <c r="I6" s="26">
        <v>7137.5</v>
      </c>
      <c r="J6" s="26">
        <v>-1772.41</v>
      </c>
      <c r="K6" s="26">
        <v>0</v>
      </c>
    </row>
    <row r="7" spans="1:11" ht="15.75" thickBot="1" x14ac:dyDescent="0.3">
      <c r="A7" s="25" t="s">
        <v>127</v>
      </c>
      <c r="B7" s="26">
        <v>4</v>
      </c>
      <c r="C7" s="26">
        <v>1528.05</v>
      </c>
      <c r="D7" s="26">
        <v>6112.21</v>
      </c>
      <c r="E7" s="26">
        <v>0</v>
      </c>
      <c r="F7" s="26">
        <v>0</v>
      </c>
      <c r="G7" s="26">
        <v>0</v>
      </c>
      <c r="H7" s="26">
        <v>1475.25</v>
      </c>
      <c r="I7" s="26">
        <v>5901</v>
      </c>
      <c r="J7" s="26">
        <v>-211.21</v>
      </c>
      <c r="K7" s="26">
        <v>0</v>
      </c>
    </row>
    <row r="8" spans="1:11" ht="15.75" thickBot="1" x14ac:dyDescent="0.3">
      <c r="A8" s="25" t="s">
        <v>123</v>
      </c>
      <c r="B8" s="26">
        <v>19</v>
      </c>
      <c r="C8" s="26">
        <v>5161.3500000000004</v>
      </c>
      <c r="D8" s="26">
        <v>98065.72</v>
      </c>
      <c r="E8" s="26">
        <v>0</v>
      </c>
      <c r="F8" s="26">
        <v>0</v>
      </c>
      <c r="G8" s="26">
        <v>0</v>
      </c>
      <c r="H8" s="26">
        <v>5896.15</v>
      </c>
      <c r="I8" s="26">
        <v>112026.85</v>
      </c>
      <c r="J8" s="26">
        <v>13961.13</v>
      </c>
      <c r="K8" s="26">
        <v>0</v>
      </c>
    </row>
    <row r="9" spans="1:11" ht="15.75" thickBot="1" x14ac:dyDescent="0.3">
      <c r="A9" s="25" t="s">
        <v>128</v>
      </c>
      <c r="B9" s="26">
        <v>7</v>
      </c>
      <c r="C9" s="26">
        <v>1314.63</v>
      </c>
      <c r="D9" s="26">
        <v>9202.44</v>
      </c>
      <c r="E9" s="26">
        <v>0</v>
      </c>
      <c r="F9" s="26">
        <v>0</v>
      </c>
      <c r="G9" s="26">
        <v>0</v>
      </c>
      <c r="H9" s="26">
        <v>1266.3499999999999</v>
      </c>
      <c r="I9" s="26">
        <v>8864.4500000000007</v>
      </c>
      <c r="J9" s="26">
        <v>-337.99</v>
      </c>
      <c r="K9" s="26">
        <v>0</v>
      </c>
    </row>
    <row r="10" spans="1:11" ht="15.75" thickBot="1" x14ac:dyDescent="0.3">
      <c r="A10" s="27" t="s">
        <v>129</v>
      </c>
      <c r="B10" s="28">
        <v>82</v>
      </c>
      <c r="C10" s="104">
        <v>124631.26</v>
      </c>
      <c r="D10" s="105"/>
      <c r="E10" s="28">
        <v>0</v>
      </c>
      <c r="F10" s="104">
        <v>0</v>
      </c>
      <c r="G10" s="105"/>
      <c r="H10" s="104">
        <v>136090.6</v>
      </c>
      <c r="I10" s="105"/>
      <c r="J10" s="28">
        <f>SUM(J2:J9)</f>
        <v>12166.099999999999</v>
      </c>
      <c r="K10" s="28">
        <v>0</v>
      </c>
    </row>
  </sheetData>
  <mergeCells count="3">
    <mergeCell ref="C10:D10"/>
    <mergeCell ref="F10:G10"/>
    <mergeCell ref="H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118"/>
  <sheetViews>
    <sheetView tabSelected="1" zoomScale="62" zoomScaleNormal="62" workbookViewId="0">
      <selection sqref="A1:XFD1"/>
    </sheetView>
  </sheetViews>
  <sheetFormatPr defaultColWidth="8.85546875" defaultRowHeight="24.75" customHeight="1" x14ac:dyDescent="0.25"/>
  <cols>
    <col min="1" max="1" width="4.85546875" style="45" customWidth="1"/>
    <col min="2" max="2" width="17" style="45" customWidth="1"/>
    <col min="3" max="3" width="40.140625" style="45" customWidth="1"/>
    <col min="4" max="4" width="33.7109375" style="45" customWidth="1"/>
    <col min="5" max="6" width="20.7109375" style="45" customWidth="1"/>
    <col min="7" max="7" width="38.85546875" style="45" customWidth="1"/>
    <col min="8" max="9" width="20.7109375" style="45" customWidth="1"/>
    <col min="10" max="10" width="15" style="45" customWidth="1"/>
    <col min="11" max="11" width="12.7109375" style="45" customWidth="1"/>
    <col min="12" max="12" width="16" style="45" customWidth="1"/>
    <col min="13" max="13" width="13" style="45" customWidth="1"/>
    <col min="14" max="14" width="15.140625" style="45" customWidth="1"/>
    <col min="15" max="15" width="17.28515625" style="45" customWidth="1"/>
    <col min="16" max="16" width="16.28515625" style="45" customWidth="1"/>
    <col min="17" max="17" width="14.85546875" style="45" customWidth="1"/>
    <col min="18" max="18" width="20" style="45" customWidth="1"/>
    <col min="19" max="20" width="9.140625" style="45" customWidth="1"/>
    <col min="21" max="21" width="15.85546875" style="45" customWidth="1"/>
    <col min="22" max="16384" width="8.85546875" style="45"/>
  </cols>
  <sheetData>
    <row r="4" spans="3:21" ht="24.75" customHeight="1" x14ac:dyDescent="0.25">
      <c r="C4" s="121">
        <v>42614</v>
      </c>
      <c r="D4" s="119"/>
      <c r="E4" s="119"/>
      <c r="F4" s="109" t="s">
        <v>130</v>
      </c>
      <c r="G4" s="109"/>
      <c r="H4" s="109"/>
    </row>
    <row r="5" spans="3:21" ht="24.75" customHeight="1" x14ac:dyDescent="0.25">
      <c r="C5" s="46" t="s">
        <v>11</v>
      </c>
      <c r="D5" s="46" t="s">
        <v>10</v>
      </c>
      <c r="E5" s="46" t="s">
        <v>12</v>
      </c>
      <c r="F5" s="46" t="s">
        <v>14</v>
      </c>
      <c r="G5" s="46" t="s">
        <v>13</v>
      </c>
      <c r="H5" s="46" t="s">
        <v>19</v>
      </c>
      <c r="I5" s="46" t="s">
        <v>20</v>
      </c>
      <c r="J5" s="46" t="s">
        <v>21</v>
      </c>
      <c r="K5" s="46" t="s">
        <v>22</v>
      </c>
      <c r="L5" s="46" t="s">
        <v>23</v>
      </c>
      <c r="M5" s="46" t="s">
        <v>24</v>
      </c>
      <c r="N5" s="46" t="s">
        <v>25</v>
      </c>
      <c r="O5" s="46" t="s">
        <v>26</v>
      </c>
      <c r="P5" s="46" t="s">
        <v>27</v>
      </c>
      <c r="Q5" s="46" t="s">
        <v>28</v>
      </c>
      <c r="R5" s="46" t="s">
        <v>29</v>
      </c>
      <c r="S5" s="46" t="s">
        <v>30</v>
      </c>
      <c r="T5" s="46" t="s">
        <v>31</v>
      </c>
      <c r="U5" s="46" t="s">
        <v>32</v>
      </c>
    </row>
    <row r="6" spans="3:21" ht="24.75" customHeight="1" x14ac:dyDescent="0.25">
      <c r="C6" s="43" t="s">
        <v>46</v>
      </c>
      <c r="D6" s="43" t="s">
        <v>45</v>
      </c>
      <c r="E6" s="43" t="s">
        <v>63</v>
      </c>
      <c r="F6" s="43">
        <v>0</v>
      </c>
      <c r="G6" s="43"/>
      <c r="H6" s="43" t="s">
        <v>47</v>
      </c>
      <c r="I6" s="43">
        <v>0</v>
      </c>
      <c r="J6" s="43">
        <v>0</v>
      </c>
      <c r="K6" s="43">
        <v>0</v>
      </c>
      <c r="L6" s="43">
        <v>0</v>
      </c>
      <c r="M6" s="43">
        <v>800</v>
      </c>
      <c r="N6" s="43">
        <v>486.14</v>
      </c>
      <c r="O6" s="44">
        <v>388908.08</v>
      </c>
      <c r="P6" s="43">
        <v>-800</v>
      </c>
      <c r="Q6" s="43">
        <v>486.14</v>
      </c>
      <c r="R6" s="44">
        <v>-388908.08</v>
      </c>
      <c r="S6" s="43">
        <v>-800</v>
      </c>
      <c r="T6" s="43">
        <v>0</v>
      </c>
      <c r="U6" s="43">
        <v>-24.11</v>
      </c>
    </row>
    <row r="7" spans="3:21" ht="24.75" customHeight="1" x14ac:dyDescent="0.25">
      <c r="C7" s="43" t="s">
        <v>46</v>
      </c>
      <c r="D7" s="43" t="s">
        <v>45</v>
      </c>
      <c r="E7" s="43" t="s">
        <v>63</v>
      </c>
      <c r="F7" s="43">
        <v>0</v>
      </c>
      <c r="G7" s="43"/>
      <c r="H7" s="43" t="s">
        <v>64</v>
      </c>
      <c r="I7" s="43">
        <v>-800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-800</v>
      </c>
      <c r="T7" s="43">
        <v>0</v>
      </c>
      <c r="U7" s="44">
        <v>-12080</v>
      </c>
    </row>
    <row r="8" spans="3:21" ht="24.75" customHeight="1" x14ac:dyDescent="0.25">
      <c r="C8" s="43" t="s">
        <v>46</v>
      </c>
      <c r="D8" s="43" t="s">
        <v>45</v>
      </c>
      <c r="E8" s="43" t="s">
        <v>63</v>
      </c>
      <c r="F8" s="43">
        <v>0</v>
      </c>
      <c r="G8" s="43"/>
      <c r="H8" s="43" t="s">
        <v>65</v>
      </c>
      <c r="I8" s="43">
        <v>-800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-800</v>
      </c>
      <c r="T8" s="43">
        <v>0</v>
      </c>
      <c r="U8" s="44">
        <v>-3360</v>
      </c>
    </row>
    <row r="9" spans="3:21" ht="24.75" customHeight="1" x14ac:dyDescent="0.25">
      <c r="C9" s="43" t="s">
        <v>46</v>
      </c>
      <c r="D9" s="43" t="s">
        <v>45</v>
      </c>
      <c r="E9" s="43" t="s">
        <v>63</v>
      </c>
      <c r="F9" s="43">
        <v>0</v>
      </c>
      <c r="G9" s="43"/>
      <c r="H9" s="43" t="s">
        <v>66</v>
      </c>
      <c r="I9" s="43">
        <v>-800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-800</v>
      </c>
      <c r="T9" s="43">
        <v>0</v>
      </c>
      <c r="U9" s="44">
        <v>4560</v>
      </c>
    </row>
    <row r="10" spans="3:21" ht="24.75" customHeight="1" x14ac:dyDescent="0.25">
      <c r="C10" s="43" t="s">
        <v>46</v>
      </c>
      <c r="D10" s="43" t="s">
        <v>45</v>
      </c>
      <c r="E10" s="43" t="s">
        <v>63</v>
      </c>
      <c r="F10" s="43">
        <v>0</v>
      </c>
      <c r="G10" s="43"/>
      <c r="H10" s="43" t="s">
        <v>67</v>
      </c>
      <c r="I10" s="43">
        <v>-800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-800</v>
      </c>
      <c r="T10" s="43">
        <v>0</v>
      </c>
      <c r="U10" s="44">
        <v>2760</v>
      </c>
    </row>
    <row r="11" spans="3:21" ht="24.75" customHeight="1" x14ac:dyDescent="0.25">
      <c r="C11" s="43" t="s">
        <v>46</v>
      </c>
      <c r="D11" s="43" t="s">
        <v>45</v>
      </c>
      <c r="E11" s="43" t="s">
        <v>63</v>
      </c>
      <c r="F11" s="43">
        <v>0</v>
      </c>
      <c r="G11" s="43"/>
      <c r="H11" s="43" t="s">
        <v>68</v>
      </c>
      <c r="I11" s="43">
        <v>-800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-800</v>
      </c>
      <c r="T11" s="43">
        <v>0</v>
      </c>
      <c r="U11" s="44">
        <v>11800</v>
      </c>
    </row>
    <row r="12" spans="3:21" ht="24.75" customHeight="1" x14ac:dyDescent="0.25">
      <c r="C12" s="43" t="s">
        <v>46</v>
      </c>
      <c r="D12" s="43" t="s">
        <v>45</v>
      </c>
      <c r="E12" s="43" t="s">
        <v>63</v>
      </c>
      <c r="F12" s="43">
        <v>0</v>
      </c>
      <c r="G12" s="43"/>
      <c r="H12" s="43" t="s">
        <v>69</v>
      </c>
      <c r="I12" s="43">
        <v>-800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-800</v>
      </c>
      <c r="T12" s="43">
        <v>0</v>
      </c>
      <c r="U12" s="44">
        <v>2520</v>
      </c>
    </row>
    <row r="13" spans="3:21" ht="24.75" customHeight="1" x14ac:dyDescent="0.25">
      <c r="C13" s="43" t="s">
        <v>46</v>
      </c>
      <c r="D13" s="43" t="s">
        <v>45</v>
      </c>
      <c r="E13" s="43" t="s">
        <v>63</v>
      </c>
      <c r="F13" s="43">
        <v>0</v>
      </c>
      <c r="G13" s="43"/>
      <c r="H13" s="43" t="s">
        <v>70</v>
      </c>
      <c r="I13" s="43">
        <v>-800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-800</v>
      </c>
      <c r="T13" s="43">
        <v>0</v>
      </c>
      <c r="U13" s="44">
        <v>-19400</v>
      </c>
    </row>
    <row r="14" spans="3:21" ht="24.75" customHeight="1" x14ac:dyDescent="0.25">
      <c r="C14" s="43" t="s">
        <v>46</v>
      </c>
      <c r="D14" s="43" t="s">
        <v>45</v>
      </c>
      <c r="E14" s="43" t="s">
        <v>63</v>
      </c>
      <c r="F14" s="43">
        <v>0</v>
      </c>
      <c r="G14" s="43"/>
      <c r="H14" s="43" t="s">
        <v>71</v>
      </c>
      <c r="I14" s="43">
        <v>-800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-800</v>
      </c>
      <c r="T14" s="43">
        <v>0</v>
      </c>
      <c r="U14" s="44">
        <v>-6720</v>
      </c>
    </row>
    <row r="15" spans="3:21" ht="24.75" customHeight="1" x14ac:dyDescent="0.25">
      <c r="C15" s="43" t="s">
        <v>46</v>
      </c>
      <c r="D15" s="43" t="s">
        <v>45</v>
      </c>
      <c r="E15" s="43" t="s">
        <v>63</v>
      </c>
      <c r="F15" s="43">
        <v>0</v>
      </c>
      <c r="G15" s="43"/>
      <c r="H15" s="43" t="s">
        <v>72</v>
      </c>
      <c r="I15" s="43">
        <v>-800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-800</v>
      </c>
      <c r="T15" s="43">
        <v>0</v>
      </c>
      <c r="U15" s="44">
        <v>7480</v>
      </c>
    </row>
    <row r="16" spans="3:21" ht="24.75" customHeight="1" x14ac:dyDescent="0.25">
      <c r="C16" s="43" t="s">
        <v>46</v>
      </c>
      <c r="D16" s="43" t="s">
        <v>45</v>
      </c>
      <c r="E16" s="43" t="s">
        <v>63</v>
      </c>
      <c r="F16" s="43">
        <v>0</v>
      </c>
      <c r="G16" s="43"/>
      <c r="H16" s="43" t="s">
        <v>73</v>
      </c>
      <c r="I16" s="43">
        <v>-800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-800</v>
      </c>
      <c r="T16" s="43">
        <v>0</v>
      </c>
      <c r="U16" s="44">
        <v>9800</v>
      </c>
    </row>
    <row r="17" spans="3:21" ht="24.75" customHeight="1" x14ac:dyDescent="0.25">
      <c r="C17" s="43" t="s">
        <v>46</v>
      </c>
      <c r="D17" s="43" t="s">
        <v>45</v>
      </c>
      <c r="E17" s="43" t="s">
        <v>63</v>
      </c>
      <c r="F17" s="43">
        <v>0</v>
      </c>
      <c r="G17" s="43"/>
      <c r="H17" s="43" t="s">
        <v>74</v>
      </c>
      <c r="I17" s="43">
        <v>-800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-800</v>
      </c>
      <c r="T17" s="43">
        <v>0</v>
      </c>
      <c r="U17" s="44">
        <v>9200</v>
      </c>
    </row>
    <row r="18" spans="3:21" ht="24.75" customHeight="1" x14ac:dyDescent="0.25">
      <c r="C18" s="43" t="s">
        <v>46</v>
      </c>
      <c r="D18" s="43" t="s">
        <v>45</v>
      </c>
      <c r="E18" s="43" t="s">
        <v>63</v>
      </c>
      <c r="F18" s="43">
        <v>0</v>
      </c>
      <c r="G18" s="43"/>
      <c r="H18" s="43" t="s">
        <v>75</v>
      </c>
      <c r="I18" s="43">
        <v>-800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-800</v>
      </c>
      <c r="T18" s="43">
        <v>0</v>
      </c>
      <c r="U18" s="44">
        <v>9440</v>
      </c>
    </row>
    <row r="19" spans="3:21" ht="24.75" customHeight="1" x14ac:dyDescent="0.25">
      <c r="C19" s="43" t="s">
        <v>46</v>
      </c>
      <c r="D19" s="43" t="s">
        <v>45</v>
      </c>
      <c r="E19" s="43" t="s">
        <v>63</v>
      </c>
      <c r="F19" s="43">
        <v>0</v>
      </c>
      <c r="G19" s="43"/>
      <c r="H19" s="43" t="s">
        <v>76</v>
      </c>
      <c r="I19" s="43">
        <v>-800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-800</v>
      </c>
      <c r="T19" s="43">
        <v>0</v>
      </c>
      <c r="U19" s="44">
        <v>-1680</v>
      </c>
    </row>
    <row r="20" spans="3:21" ht="24.75" customHeight="1" x14ac:dyDescent="0.25">
      <c r="C20" s="43" t="s">
        <v>46</v>
      </c>
      <c r="D20" s="43" t="s">
        <v>45</v>
      </c>
      <c r="E20" s="43" t="s">
        <v>63</v>
      </c>
      <c r="F20" s="43">
        <v>0</v>
      </c>
      <c r="G20" s="43"/>
      <c r="H20" s="43" t="s">
        <v>77</v>
      </c>
      <c r="I20" s="43">
        <v>-800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-800</v>
      </c>
      <c r="T20" s="43">
        <v>0</v>
      </c>
      <c r="U20" s="44">
        <v>-1280</v>
      </c>
    </row>
    <row r="21" spans="3:21" ht="24.75" customHeight="1" x14ac:dyDescent="0.25">
      <c r="C21" s="43" t="s">
        <v>46</v>
      </c>
      <c r="D21" s="43" t="s">
        <v>45</v>
      </c>
      <c r="E21" s="43" t="s">
        <v>63</v>
      </c>
      <c r="F21" s="43">
        <v>0</v>
      </c>
      <c r="G21" s="43"/>
      <c r="H21" s="43" t="s">
        <v>78</v>
      </c>
      <c r="I21" s="43">
        <v>-800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-800</v>
      </c>
      <c r="T21" s="43">
        <v>0</v>
      </c>
      <c r="U21" s="44">
        <v>-4400</v>
      </c>
    </row>
    <row r="22" spans="3:21" ht="24.75" customHeight="1" x14ac:dyDescent="0.25">
      <c r="C22" s="43" t="s">
        <v>46</v>
      </c>
      <c r="D22" s="43" t="s">
        <v>45</v>
      </c>
      <c r="E22" s="43" t="s">
        <v>63</v>
      </c>
      <c r="F22" s="43">
        <v>0</v>
      </c>
      <c r="G22" s="43"/>
      <c r="H22" s="43" t="s">
        <v>79</v>
      </c>
      <c r="I22" s="43">
        <v>-800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-800</v>
      </c>
      <c r="T22" s="43">
        <v>0</v>
      </c>
      <c r="U22" s="44">
        <v>4480</v>
      </c>
    </row>
    <row r="23" spans="3:21" ht="24.75" customHeight="1" x14ac:dyDescent="0.25">
      <c r="C23" s="43" t="s">
        <v>46</v>
      </c>
      <c r="D23" s="43" t="s">
        <v>45</v>
      </c>
      <c r="E23" s="43" t="s">
        <v>63</v>
      </c>
      <c r="F23" s="43">
        <v>0</v>
      </c>
      <c r="G23" s="43"/>
      <c r="H23" s="43" t="s">
        <v>80</v>
      </c>
      <c r="I23" s="43">
        <v>-800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-800</v>
      </c>
      <c r="T23" s="43">
        <v>0</v>
      </c>
      <c r="U23" s="44">
        <v>2680</v>
      </c>
    </row>
    <row r="24" spans="3:21" ht="24.75" customHeight="1" x14ac:dyDescent="0.25">
      <c r="C24" s="43" t="s">
        <v>46</v>
      </c>
      <c r="D24" s="43" t="s">
        <v>45</v>
      </c>
      <c r="E24" s="47" t="s">
        <v>63</v>
      </c>
      <c r="F24" s="47">
        <v>0</v>
      </c>
      <c r="G24" s="47"/>
      <c r="H24" s="47" t="s">
        <v>81</v>
      </c>
      <c r="I24" s="47">
        <v>-800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-800</v>
      </c>
      <c r="T24" s="47">
        <v>0</v>
      </c>
      <c r="U24" s="48">
        <v>-2680</v>
      </c>
    </row>
    <row r="25" spans="3:21" ht="24.75" customHeight="1" x14ac:dyDescent="0.25">
      <c r="C25" s="43" t="s">
        <v>46</v>
      </c>
      <c r="D25" s="63" t="s">
        <v>45</v>
      </c>
      <c r="E25" s="43" t="s">
        <v>63</v>
      </c>
      <c r="F25" s="43">
        <v>0</v>
      </c>
      <c r="G25" s="43"/>
      <c r="H25" s="43" t="s">
        <v>82</v>
      </c>
      <c r="I25" s="43">
        <v>-800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-800</v>
      </c>
      <c r="T25" s="43">
        <v>0</v>
      </c>
      <c r="U25" s="44">
        <v>3200</v>
      </c>
    </row>
    <row r="26" spans="3:21" ht="24.75" customHeight="1" x14ac:dyDescent="0.25">
      <c r="C26" s="43" t="s">
        <v>46</v>
      </c>
      <c r="D26" s="63" t="s">
        <v>45</v>
      </c>
      <c r="E26" s="43" t="s">
        <v>63</v>
      </c>
      <c r="F26" s="43">
        <v>0</v>
      </c>
      <c r="G26" s="43"/>
      <c r="H26" s="43" t="s">
        <v>83</v>
      </c>
      <c r="I26" s="43">
        <v>-800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-800</v>
      </c>
      <c r="T26" s="43">
        <v>0</v>
      </c>
      <c r="U26" s="44">
        <v>8720</v>
      </c>
    </row>
    <row r="27" spans="3:21" ht="24.75" customHeight="1" x14ac:dyDescent="0.25">
      <c r="C27" s="43" t="s">
        <v>46</v>
      </c>
      <c r="D27" s="63" t="s">
        <v>45</v>
      </c>
      <c r="E27" s="43" t="s">
        <v>63</v>
      </c>
      <c r="F27" s="43">
        <v>0</v>
      </c>
      <c r="G27" s="43"/>
      <c r="H27" s="43" t="s">
        <v>84</v>
      </c>
      <c r="I27" s="43">
        <v>-800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-800</v>
      </c>
      <c r="T27" s="43">
        <v>0</v>
      </c>
      <c r="U27" s="44">
        <v>8480</v>
      </c>
    </row>
    <row r="28" spans="3:21" ht="24.75" customHeight="1" x14ac:dyDescent="0.25">
      <c r="C28" s="43" t="s">
        <v>46</v>
      </c>
      <c r="D28" s="63" t="s">
        <v>45</v>
      </c>
      <c r="E28" s="43" t="s">
        <v>63</v>
      </c>
      <c r="F28" s="43">
        <v>0</v>
      </c>
      <c r="G28" s="43"/>
      <c r="H28" s="43" t="s">
        <v>85</v>
      </c>
      <c r="I28" s="43">
        <v>-800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-800</v>
      </c>
      <c r="T28" s="43">
        <v>0</v>
      </c>
      <c r="U28" s="44">
        <v>-7640</v>
      </c>
    </row>
    <row r="29" spans="3:21" ht="24.75" customHeight="1" x14ac:dyDescent="0.25">
      <c r="C29" s="43" t="s">
        <v>46</v>
      </c>
      <c r="D29" s="63" t="s">
        <v>45</v>
      </c>
      <c r="E29" s="43" t="s">
        <v>63</v>
      </c>
      <c r="F29" s="43">
        <v>0</v>
      </c>
      <c r="G29" s="43"/>
      <c r="H29" s="43" t="s">
        <v>63</v>
      </c>
      <c r="I29" s="43">
        <v>-800</v>
      </c>
      <c r="J29" s="43">
        <v>800</v>
      </c>
      <c r="K29" s="43">
        <v>452.34</v>
      </c>
      <c r="L29" s="44">
        <v>361871.2</v>
      </c>
      <c r="M29" s="43">
        <v>0</v>
      </c>
      <c r="N29" s="43">
        <v>0</v>
      </c>
      <c r="O29" s="43">
        <v>0</v>
      </c>
      <c r="P29" s="43">
        <v>800</v>
      </c>
      <c r="Q29" s="43">
        <v>452.34</v>
      </c>
      <c r="R29" s="44">
        <v>361871.2</v>
      </c>
      <c r="S29" s="43">
        <v>0</v>
      </c>
      <c r="T29" s="43">
        <v>0</v>
      </c>
      <c r="U29" s="44">
        <v>1002.39</v>
      </c>
    </row>
    <row r="30" spans="3:21" ht="24.75" customHeight="1" x14ac:dyDescent="0.25">
      <c r="C30" s="120" t="s">
        <v>131</v>
      </c>
      <c r="D30" s="113"/>
      <c r="E30" s="113"/>
      <c r="F30" s="113"/>
      <c r="G30" s="113"/>
      <c r="H30" s="113"/>
      <c r="I30" s="114"/>
      <c r="J30" s="49"/>
      <c r="K30" s="49"/>
      <c r="L30" s="49"/>
      <c r="M30" s="49">
        <f>SUM(M6:M27)</f>
        <v>800</v>
      </c>
      <c r="N30" s="49">
        <f>SUM(J6:J27)</f>
        <v>0</v>
      </c>
      <c r="O30" s="50">
        <f>SUM(K6:K27)</f>
        <v>0</v>
      </c>
      <c r="P30" s="49">
        <f>SUM(L6:L27)</f>
        <v>0</v>
      </c>
      <c r="Q30" s="49"/>
      <c r="R30" s="50">
        <f>SUM(R6:R27)</f>
        <v>-388908.08</v>
      </c>
      <c r="S30" s="49"/>
      <c r="T30" s="49"/>
      <c r="U30" s="50">
        <f>SUM(U6:U29)</f>
        <v>26858.28</v>
      </c>
    </row>
    <row r="33" spans="3:21" ht="24.75" customHeight="1" x14ac:dyDescent="0.25">
      <c r="C33" s="121">
        <v>42583</v>
      </c>
      <c r="D33" s="119"/>
      <c r="E33" s="119"/>
      <c r="F33" s="109" t="s">
        <v>130</v>
      </c>
      <c r="G33" s="109"/>
      <c r="H33" s="109"/>
    </row>
    <row r="34" spans="3:21" ht="24.75" customHeight="1" x14ac:dyDescent="0.25">
      <c r="C34" s="46" t="s">
        <v>11</v>
      </c>
      <c r="D34" s="46" t="s">
        <v>10</v>
      </c>
      <c r="E34" s="46" t="s">
        <v>12</v>
      </c>
      <c r="F34" s="46" t="s">
        <v>14</v>
      </c>
      <c r="G34" s="46" t="s">
        <v>13</v>
      </c>
      <c r="H34" s="46" t="s">
        <v>19</v>
      </c>
      <c r="I34" s="46" t="s">
        <v>20</v>
      </c>
      <c r="J34" s="46" t="s">
        <v>21</v>
      </c>
      <c r="K34" s="46" t="s">
        <v>22</v>
      </c>
      <c r="L34" s="46" t="s">
        <v>23</v>
      </c>
      <c r="M34" s="46" t="s">
        <v>24</v>
      </c>
      <c r="N34" s="46" t="s">
        <v>25</v>
      </c>
      <c r="O34" s="46" t="s">
        <v>26</v>
      </c>
      <c r="P34" s="46" t="s">
        <v>27</v>
      </c>
      <c r="Q34" s="46" t="s">
        <v>28</v>
      </c>
      <c r="R34" s="46" t="s">
        <v>29</v>
      </c>
      <c r="S34" s="46" t="s">
        <v>30</v>
      </c>
      <c r="T34" s="46" t="s">
        <v>31</v>
      </c>
      <c r="U34" s="46" t="s">
        <v>32</v>
      </c>
    </row>
    <row r="35" spans="3:21" ht="24.75" customHeight="1" x14ac:dyDescent="0.25">
      <c r="C35" s="43" t="s">
        <v>46</v>
      </c>
      <c r="D35" s="43" t="s">
        <v>45</v>
      </c>
      <c r="E35" s="43" t="s">
        <v>47</v>
      </c>
      <c r="F35" s="43">
        <v>0</v>
      </c>
      <c r="G35" s="43"/>
      <c r="H35" s="43" t="s">
        <v>48</v>
      </c>
      <c r="I35" s="43">
        <v>0</v>
      </c>
      <c r="J35" s="43">
        <v>0</v>
      </c>
      <c r="K35" s="43">
        <v>0</v>
      </c>
      <c r="L35" s="43">
        <v>0</v>
      </c>
      <c r="M35" s="43">
        <v>800</v>
      </c>
      <c r="N35" s="43">
        <v>485.54</v>
      </c>
      <c r="O35" s="44">
        <v>388428.48</v>
      </c>
      <c r="P35" s="43">
        <v>-800</v>
      </c>
      <c r="Q35" s="43">
        <v>485.54</v>
      </c>
      <c r="R35" s="44">
        <v>-388428.48</v>
      </c>
      <c r="S35" s="43">
        <v>-800</v>
      </c>
      <c r="T35" s="43">
        <v>0</v>
      </c>
      <c r="U35" s="44">
        <v>6337.36</v>
      </c>
    </row>
    <row r="36" spans="3:21" ht="24.75" customHeight="1" x14ac:dyDescent="0.25">
      <c r="C36" s="43" t="s">
        <v>46</v>
      </c>
      <c r="D36" s="43" t="s">
        <v>45</v>
      </c>
      <c r="E36" s="43" t="s">
        <v>47</v>
      </c>
      <c r="F36" s="43">
        <v>0</v>
      </c>
      <c r="G36" s="43"/>
      <c r="H36" s="43" t="s">
        <v>49</v>
      </c>
      <c r="I36" s="43">
        <v>-800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-800</v>
      </c>
      <c r="T36" s="43">
        <v>0</v>
      </c>
      <c r="U36" s="44">
        <v>-2560</v>
      </c>
    </row>
    <row r="37" spans="3:21" ht="24.75" customHeight="1" x14ac:dyDescent="0.25">
      <c r="C37" s="43" t="s">
        <v>46</v>
      </c>
      <c r="D37" s="43" t="s">
        <v>45</v>
      </c>
      <c r="E37" s="43" t="s">
        <v>47</v>
      </c>
      <c r="F37" s="43">
        <v>0</v>
      </c>
      <c r="G37" s="43"/>
      <c r="H37" s="43" t="s">
        <v>50</v>
      </c>
      <c r="I37" s="43">
        <v>-800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-800</v>
      </c>
      <c r="T37" s="43">
        <v>0</v>
      </c>
      <c r="U37" s="44">
        <v>10640</v>
      </c>
    </row>
    <row r="38" spans="3:21" ht="24.75" customHeight="1" x14ac:dyDescent="0.25">
      <c r="C38" s="43" t="s">
        <v>46</v>
      </c>
      <c r="D38" s="43" t="s">
        <v>45</v>
      </c>
      <c r="E38" s="43" t="s">
        <v>47</v>
      </c>
      <c r="F38" s="43">
        <v>0</v>
      </c>
      <c r="G38" s="43"/>
      <c r="H38" s="43" t="s">
        <v>51</v>
      </c>
      <c r="I38" s="43">
        <v>-800</v>
      </c>
      <c r="J38" s="43">
        <v>0</v>
      </c>
      <c r="K38" s="43">
        <v>0</v>
      </c>
      <c r="L38" s="43">
        <v>0</v>
      </c>
      <c r="M38" s="43" t="s">
        <v>132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-800</v>
      </c>
      <c r="T38" s="43">
        <v>0</v>
      </c>
      <c r="U38" s="44">
        <v>-27800</v>
      </c>
    </row>
    <row r="39" spans="3:21" ht="24.75" customHeight="1" x14ac:dyDescent="0.25">
      <c r="C39" s="43" t="s">
        <v>46</v>
      </c>
      <c r="D39" s="43" t="s">
        <v>45</v>
      </c>
      <c r="E39" s="43" t="s">
        <v>47</v>
      </c>
      <c r="F39" s="43">
        <v>0</v>
      </c>
      <c r="G39" s="43"/>
      <c r="H39" s="43" t="s">
        <v>52</v>
      </c>
      <c r="I39" s="43">
        <v>-800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-800</v>
      </c>
      <c r="T39" s="43">
        <v>0</v>
      </c>
      <c r="U39" s="44">
        <v>3480</v>
      </c>
    </row>
    <row r="40" spans="3:21" ht="24.75" customHeight="1" x14ac:dyDescent="0.25">
      <c r="C40" s="43" t="s">
        <v>46</v>
      </c>
      <c r="D40" s="43" t="s">
        <v>45</v>
      </c>
      <c r="E40" s="43" t="s">
        <v>47</v>
      </c>
      <c r="F40" s="43">
        <v>0</v>
      </c>
      <c r="G40" s="43"/>
      <c r="H40" s="43" t="s">
        <v>53</v>
      </c>
      <c r="I40" s="43">
        <v>-800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-800</v>
      </c>
      <c r="T40" s="43">
        <v>0</v>
      </c>
      <c r="U40" s="44">
        <v>2120</v>
      </c>
    </row>
    <row r="41" spans="3:21" ht="24.75" customHeight="1" x14ac:dyDescent="0.25">
      <c r="C41" s="43" t="s">
        <v>46</v>
      </c>
      <c r="D41" s="43" t="s">
        <v>45</v>
      </c>
      <c r="E41" s="43" t="s">
        <v>47</v>
      </c>
      <c r="F41" s="43">
        <v>0</v>
      </c>
      <c r="G41" s="43"/>
      <c r="H41" s="43" t="s">
        <v>54</v>
      </c>
      <c r="I41" s="43">
        <v>-800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-800</v>
      </c>
      <c r="T41" s="43">
        <v>0</v>
      </c>
      <c r="U41" s="43">
        <v>360</v>
      </c>
    </row>
    <row r="42" spans="3:21" ht="24.75" customHeight="1" x14ac:dyDescent="0.25">
      <c r="C42" s="43" t="s">
        <v>46</v>
      </c>
      <c r="D42" s="43" t="s">
        <v>45</v>
      </c>
      <c r="E42" s="43" t="s">
        <v>47</v>
      </c>
      <c r="F42" s="43">
        <v>0</v>
      </c>
      <c r="G42" s="43"/>
      <c r="H42" s="43" t="s">
        <v>55</v>
      </c>
      <c r="I42" s="43">
        <v>-800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-800</v>
      </c>
      <c r="T42" s="43">
        <v>0</v>
      </c>
      <c r="U42" s="44">
        <v>14880</v>
      </c>
    </row>
    <row r="43" spans="3:21" ht="24.75" customHeight="1" x14ac:dyDescent="0.25">
      <c r="C43" s="43" t="s">
        <v>46</v>
      </c>
      <c r="D43" s="43" t="s">
        <v>45</v>
      </c>
      <c r="E43" s="43" t="s">
        <v>47</v>
      </c>
      <c r="F43" s="43">
        <v>0</v>
      </c>
      <c r="G43" s="43"/>
      <c r="H43" s="43" t="s">
        <v>56</v>
      </c>
      <c r="I43" s="43">
        <v>-800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-800</v>
      </c>
      <c r="T43" s="43">
        <v>0</v>
      </c>
      <c r="U43" s="44">
        <v>-8120</v>
      </c>
    </row>
    <row r="44" spans="3:21" ht="24.75" customHeight="1" x14ac:dyDescent="0.25">
      <c r="C44" s="43" t="s">
        <v>46</v>
      </c>
      <c r="D44" s="43" t="s">
        <v>45</v>
      </c>
      <c r="E44" s="43" t="s">
        <v>47</v>
      </c>
      <c r="F44" s="43">
        <v>0</v>
      </c>
      <c r="G44" s="43"/>
      <c r="H44" s="43" t="s">
        <v>57</v>
      </c>
      <c r="I44" s="43">
        <v>-800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-800</v>
      </c>
      <c r="T44" s="43">
        <v>0</v>
      </c>
      <c r="U44" s="44">
        <v>15200</v>
      </c>
    </row>
    <row r="45" spans="3:21" ht="24.75" customHeight="1" x14ac:dyDescent="0.25">
      <c r="C45" s="43" t="s">
        <v>46</v>
      </c>
      <c r="D45" s="43" t="s">
        <v>45</v>
      </c>
      <c r="E45" s="43" t="s">
        <v>47</v>
      </c>
      <c r="F45" s="43">
        <v>0</v>
      </c>
      <c r="G45" s="43"/>
      <c r="H45" s="43" t="s">
        <v>58</v>
      </c>
      <c r="I45" s="43">
        <v>-800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-800</v>
      </c>
      <c r="T45" s="43">
        <v>0</v>
      </c>
      <c r="U45" s="44">
        <v>1840</v>
      </c>
    </row>
    <row r="46" spans="3:21" ht="24.75" customHeight="1" x14ac:dyDescent="0.25">
      <c r="C46" s="43" t="s">
        <v>46</v>
      </c>
      <c r="D46" s="43" t="s">
        <v>45</v>
      </c>
      <c r="E46" s="43" t="s">
        <v>47</v>
      </c>
      <c r="F46" s="43">
        <v>0</v>
      </c>
      <c r="G46" s="43"/>
      <c r="H46" s="43" t="s">
        <v>59</v>
      </c>
      <c r="I46" s="43">
        <v>-800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-800</v>
      </c>
      <c r="T46" s="43">
        <v>0</v>
      </c>
      <c r="U46" s="44">
        <v>-3120</v>
      </c>
    </row>
    <row r="47" spans="3:21" ht="24.75" customHeight="1" x14ac:dyDescent="0.25">
      <c r="C47" s="43" t="s">
        <v>46</v>
      </c>
      <c r="D47" s="43" t="s">
        <v>45</v>
      </c>
      <c r="E47" s="43" t="s">
        <v>47</v>
      </c>
      <c r="F47" s="43">
        <v>0</v>
      </c>
      <c r="G47" s="43"/>
      <c r="H47" s="43" t="s">
        <v>60</v>
      </c>
      <c r="I47" s="43">
        <v>-800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-800</v>
      </c>
      <c r="T47" s="43">
        <v>0</v>
      </c>
      <c r="U47" s="44">
        <v>3400</v>
      </c>
    </row>
    <row r="48" spans="3:21" ht="24.75" customHeight="1" x14ac:dyDescent="0.25">
      <c r="C48" s="43" t="s">
        <v>46</v>
      </c>
      <c r="D48" s="43" t="s">
        <v>45</v>
      </c>
      <c r="E48" s="43" t="s">
        <v>47</v>
      </c>
      <c r="F48" s="43">
        <v>0</v>
      </c>
      <c r="G48" s="43"/>
      <c r="H48" s="43" t="s">
        <v>61</v>
      </c>
      <c r="I48" s="43">
        <v>-800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-800</v>
      </c>
      <c r="T48" s="43">
        <v>0</v>
      </c>
      <c r="U48" s="44">
        <v>4000</v>
      </c>
    </row>
    <row r="49" spans="3:21" ht="24.75" customHeight="1" x14ac:dyDescent="0.25">
      <c r="C49" s="43" t="s">
        <v>46</v>
      </c>
      <c r="D49" s="43" t="s">
        <v>45</v>
      </c>
      <c r="E49" s="43" t="s">
        <v>47</v>
      </c>
      <c r="F49" s="43">
        <v>0</v>
      </c>
      <c r="G49" s="43"/>
      <c r="H49" s="43" t="s">
        <v>62</v>
      </c>
      <c r="I49" s="43">
        <v>-800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-800</v>
      </c>
      <c r="T49" s="43">
        <v>0</v>
      </c>
      <c r="U49" s="44">
        <v>-6760</v>
      </c>
    </row>
    <row r="50" spans="3:21" ht="24.75" customHeight="1" x14ac:dyDescent="0.25">
      <c r="C50" s="43" t="s">
        <v>46</v>
      </c>
      <c r="D50" s="43" t="s">
        <v>45</v>
      </c>
      <c r="E50" s="43" t="s">
        <v>47</v>
      </c>
      <c r="F50" s="43">
        <v>0</v>
      </c>
      <c r="G50" s="43"/>
      <c r="H50" s="43" t="s">
        <v>47</v>
      </c>
      <c r="I50" s="43">
        <v>-800</v>
      </c>
      <c r="J50" s="43">
        <v>800</v>
      </c>
      <c r="K50" s="43">
        <v>488.32</v>
      </c>
      <c r="L50" s="44">
        <v>390652.8</v>
      </c>
      <c r="M50" s="43">
        <v>0</v>
      </c>
      <c r="N50" s="43">
        <v>0</v>
      </c>
      <c r="O50" s="43">
        <v>0</v>
      </c>
      <c r="P50" s="43">
        <v>800</v>
      </c>
      <c r="Q50" s="43">
        <v>488.32</v>
      </c>
      <c r="R50" s="44">
        <v>390652.8</v>
      </c>
      <c r="S50" s="43">
        <v>0</v>
      </c>
      <c r="T50" s="43">
        <v>0</v>
      </c>
      <c r="U50" s="44">
        <v>-16384.150000000001</v>
      </c>
    </row>
    <row r="51" spans="3:21" ht="24.75" customHeight="1" x14ac:dyDescent="0.25">
      <c r="C51" s="120" t="s">
        <v>131</v>
      </c>
      <c r="D51" s="113"/>
      <c r="E51" s="113"/>
      <c r="F51" s="113"/>
      <c r="G51" s="113"/>
      <c r="H51" s="113"/>
      <c r="I51" s="114"/>
      <c r="J51" s="49"/>
      <c r="K51" s="49"/>
      <c r="L51" s="49"/>
      <c r="M51" s="49">
        <f>SUM(I35:I50)</f>
        <v>-12000</v>
      </c>
      <c r="N51" s="49" t="e">
        <f>SUM(#REF!)</f>
        <v>#REF!</v>
      </c>
      <c r="O51" s="50">
        <f>SUM(K35:K50)</f>
        <v>488.32</v>
      </c>
      <c r="P51" s="49">
        <f>SUM(D35:D50)</f>
        <v>0</v>
      </c>
      <c r="Q51" s="49"/>
      <c r="R51" s="50">
        <f>SUM(R35:R50)</f>
        <v>2224.320000000007</v>
      </c>
      <c r="S51" s="49"/>
      <c r="T51" s="49"/>
      <c r="U51" s="50">
        <f>SUM(U35:U50)</f>
        <v>-2486.7900000000009</v>
      </c>
    </row>
    <row r="57" spans="3:21" ht="24.75" customHeight="1" x14ac:dyDescent="0.25">
      <c r="C57" s="115">
        <v>42583</v>
      </c>
      <c r="D57" s="116"/>
      <c r="E57" s="117"/>
      <c r="F57" s="111" t="s">
        <v>133</v>
      </c>
      <c r="G57" s="112"/>
      <c r="H57" s="118"/>
    </row>
    <row r="58" spans="3:21" ht="24.75" customHeight="1" x14ac:dyDescent="0.25">
      <c r="C58" s="46" t="s">
        <v>11</v>
      </c>
      <c r="D58" s="46" t="s">
        <v>10</v>
      </c>
      <c r="E58" s="46" t="s">
        <v>12</v>
      </c>
      <c r="F58" s="46" t="s">
        <v>14</v>
      </c>
      <c r="G58" s="46" t="s">
        <v>13</v>
      </c>
      <c r="H58" s="46" t="s">
        <v>19</v>
      </c>
      <c r="I58" s="46" t="s">
        <v>20</v>
      </c>
      <c r="J58" s="46" t="s">
        <v>21</v>
      </c>
      <c r="K58" s="46" t="s">
        <v>22</v>
      </c>
      <c r="L58" s="46" t="s">
        <v>23</v>
      </c>
      <c r="M58" s="46" t="s">
        <v>24</v>
      </c>
      <c r="N58" s="46" t="s">
        <v>25</v>
      </c>
      <c r="O58" s="46" t="s">
        <v>26</v>
      </c>
      <c r="P58" s="46" t="s">
        <v>27</v>
      </c>
      <c r="Q58" s="46" t="s">
        <v>28</v>
      </c>
      <c r="R58" s="46" t="s">
        <v>29</v>
      </c>
      <c r="S58" s="46" t="s">
        <v>30</v>
      </c>
      <c r="T58" s="46" t="s">
        <v>31</v>
      </c>
      <c r="U58" s="46" t="s">
        <v>32</v>
      </c>
    </row>
    <row r="59" spans="3:21" ht="24.75" customHeight="1" x14ac:dyDescent="0.25">
      <c r="C59" s="51" t="s">
        <v>86</v>
      </c>
      <c r="D59" s="52" t="s">
        <v>134</v>
      </c>
      <c r="E59" s="43" t="s">
        <v>47</v>
      </c>
      <c r="F59" s="43">
        <v>8550</v>
      </c>
      <c r="G59" s="43" t="s">
        <v>33</v>
      </c>
      <c r="H59" s="43" t="s">
        <v>61</v>
      </c>
      <c r="I59" s="43">
        <v>0</v>
      </c>
      <c r="J59" s="43">
        <v>0</v>
      </c>
      <c r="K59" s="43">
        <v>0</v>
      </c>
      <c r="L59" s="43">
        <v>0</v>
      </c>
      <c r="M59" s="43">
        <v>75</v>
      </c>
      <c r="N59" s="43">
        <v>16.850000000000001</v>
      </c>
      <c r="O59" s="44">
        <v>1263.75</v>
      </c>
      <c r="P59" s="43">
        <v>-75</v>
      </c>
      <c r="Q59" s="43">
        <v>16.850000000000001</v>
      </c>
      <c r="R59" s="44">
        <v>-1263.75</v>
      </c>
      <c r="S59" s="43">
        <v>-75</v>
      </c>
      <c r="T59" s="43">
        <v>0</v>
      </c>
      <c r="U59" s="44">
        <v>1203.52</v>
      </c>
    </row>
    <row r="60" spans="3:21" ht="24.75" customHeight="1" x14ac:dyDescent="0.25">
      <c r="C60" s="51" t="s">
        <v>86</v>
      </c>
      <c r="D60" s="52" t="s">
        <v>134</v>
      </c>
      <c r="E60" s="43" t="s">
        <v>47</v>
      </c>
      <c r="F60" s="43">
        <v>8550</v>
      </c>
      <c r="G60" s="43" t="s">
        <v>33</v>
      </c>
      <c r="H60" s="43" t="s">
        <v>62</v>
      </c>
      <c r="I60" s="43">
        <v>-75</v>
      </c>
      <c r="J60" s="43">
        <v>0</v>
      </c>
      <c r="K60" s="43">
        <v>0</v>
      </c>
      <c r="L60" s="43">
        <v>0</v>
      </c>
      <c r="M60" s="43">
        <v>150</v>
      </c>
      <c r="N60" s="43">
        <v>7.9</v>
      </c>
      <c r="O60" s="44">
        <v>1185</v>
      </c>
      <c r="P60" s="43">
        <v>-150</v>
      </c>
      <c r="Q60" s="43">
        <v>7.9</v>
      </c>
      <c r="R60" s="44">
        <v>-1185</v>
      </c>
      <c r="S60" s="43">
        <v>-225</v>
      </c>
      <c r="T60" s="43">
        <v>0</v>
      </c>
      <c r="U60" s="44">
        <v>1067.32</v>
      </c>
    </row>
    <row r="61" spans="3:21" ht="24.75" customHeight="1" x14ac:dyDescent="0.25">
      <c r="C61" s="51" t="s">
        <v>86</v>
      </c>
      <c r="D61" s="52" t="s">
        <v>134</v>
      </c>
      <c r="E61" s="43" t="s">
        <v>47</v>
      </c>
      <c r="F61" s="43">
        <v>8550</v>
      </c>
      <c r="G61" s="43" t="s">
        <v>33</v>
      </c>
      <c r="H61" s="43" t="s">
        <v>47</v>
      </c>
      <c r="I61" s="43">
        <v>-225</v>
      </c>
      <c r="J61" s="43">
        <v>225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225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</row>
    <row r="62" spans="3:21" ht="24.75" customHeight="1" x14ac:dyDescent="0.25">
      <c r="C62" s="111" t="s">
        <v>131</v>
      </c>
      <c r="D62" s="112"/>
      <c r="E62" s="113"/>
      <c r="F62" s="113"/>
      <c r="G62" s="113"/>
      <c r="H62" s="113"/>
      <c r="I62" s="114"/>
      <c r="J62" s="50">
        <f t="shared" ref="J62:O62" si="0">SUM(J59:J61)</f>
        <v>225</v>
      </c>
      <c r="K62" s="50">
        <f t="shared" si="0"/>
        <v>0</v>
      </c>
      <c r="L62" s="50">
        <f t="shared" si="0"/>
        <v>0</v>
      </c>
      <c r="M62" s="50">
        <f t="shared" si="0"/>
        <v>225</v>
      </c>
      <c r="N62" s="50">
        <f t="shared" si="0"/>
        <v>24.75</v>
      </c>
      <c r="O62" s="50">
        <f t="shared" si="0"/>
        <v>2448.75</v>
      </c>
      <c r="P62" s="50"/>
      <c r="Q62" s="50"/>
      <c r="R62" s="50"/>
      <c r="S62" s="50"/>
      <c r="T62" s="49"/>
      <c r="U62" s="50">
        <f>SUM(U59:U61)</f>
        <v>2270.84</v>
      </c>
    </row>
    <row r="65" spans="3:21" ht="24.75" customHeight="1" x14ac:dyDescent="0.25">
      <c r="C65" s="115">
        <v>42552</v>
      </c>
      <c r="D65" s="116"/>
      <c r="E65" s="117"/>
      <c r="F65" s="111" t="s">
        <v>133</v>
      </c>
      <c r="G65" s="112"/>
      <c r="H65" s="118"/>
    </row>
    <row r="66" spans="3:21" ht="24.75" customHeight="1" x14ac:dyDescent="0.25">
      <c r="C66" s="46" t="s">
        <v>11</v>
      </c>
      <c r="D66" s="46" t="s">
        <v>10</v>
      </c>
      <c r="E66" s="46" t="s">
        <v>12</v>
      </c>
      <c r="F66" s="46" t="s">
        <v>14</v>
      </c>
      <c r="G66" s="46" t="s">
        <v>13</v>
      </c>
      <c r="H66" s="46" t="s">
        <v>19</v>
      </c>
      <c r="I66" s="46" t="s">
        <v>20</v>
      </c>
      <c r="J66" s="46" t="s">
        <v>21</v>
      </c>
      <c r="K66" s="46" t="s">
        <v>22</v>
      </c>
      <c r="L66" s="46" t="s">
        <v>23</v>
      </c>
      <c r="M66" s="46" t="s">
        <v>24</v>
      </c>
      <c r="N66" s="46" t="s">
        <v>25</v>
      </c>
      <c r="O66" s="46" t="s">
        <v>26</v>
      </c>
      <c r="P66" s="46" t="s">
        <v>27</v>
      </c>
      <c r="Q66" s="46" t="s">
        <v>28</v>
      </c>
      <c r="R66" s="46" t="s">
        <v>29</v>
      </c>
      <c r="S66" s="46" t="s">
        <v>30</v>
      </c>
      <c r="T66" s="46" t="s">
        <v>31</v>
      </c>
      <c r="U66" s="46" t="s">
        <v>32</v>
      </c>
    </row>
    <row r="67" spans="3:21" ht="24.75" customHeight="1" x14ac:dyDescent="0.25">
      <c r="C67" s="51" t="s">
        <v>86</v>
      </c>
      <c r="D67" s="52" t="s">
        <v>134</v>
      </c>
      <c r="E67" s="43" t="s">
        <v>91</v>
      </c>
      <c r="F67" s="43">
        <v>8100</v>
      </c>
      <c r="G67" s="43" t="s">
        <v>33</v>
      </c>
      <c r="H67" s="43" t="s">
        <v>92</v>
      </c>
      <c r="I67" s="43">
        <v>0</v>
      </c>
      <c r="J67" s="43">
        <v>0</v>
      </c>
      <c r="K67" s="43">
        <v>0</v>
      </c>
      <c r="L67" s="43">
        <v>0</v>
      </c>
      <c r="M67" s="43">
        <v>150</v>
      </c>
      <c r="N67" s="43">
        <v>45.8</v>
      </c>
      <c r="O67" s="44">
        <v>6870</v>
      </c>
      <c r="P67" s="43">
        <v>-150</v>
      </c>
      <c r="Q67" s="43">
        <v>45.8</v>
      </c>
      <c r="R67" s="44">
        <v>-6870</v>
      </c>
      <c r="S67" s="43">
        <v>-150</v>
      </c>
      <c r="T67" s="43">
        <v>0</v>
      </c>
      <c r="U67" s="44">
        <v>6747.03</v>
      </c>
    </row>
    <row r="68" spans="3:21" ht="24.75" customHeight="1" x14ac:dyDescent="0.25">
      <c r="C68" s="51" t="s">
        <v>86</v>
      </c>
      <c r="D68" s="52" t="s">
        <v>134</v>
      </c>
      <c r="E68" s="43" t="s">
        <v>91</v>
      </c>
      <c r="F68" s="43">
        <v>8100</v>
      </c>
      <c r="G68" s="43" t="s">
        <v>33</v>
      </c>
      <c r="H68" s="43" t="s">
        <v>95</v>
      </c>
      <c r="I68" s="43">
        <v>-150</v>
      </c>
      <c r="J68" s="43">
        <v>150</v>
      </c>
      <c r="K68" s="43">
        <v>14.3</v>
      </c>
      <c r="L68" s="44">
        <v>2145</v>
      </c>
      <c r="M68" s="43">
        <v>0</v>
      </c>
      <c r="N68" s="43">
        <v>0</v>
      </c>
      <c r="O68" s="43">
        <v>0</v>
      </c>
      <c r="P68" s="43">
        <v>150</v>
      </c>
      <c r="Q68" s="43">
        <v>14.3</v>
      </c>
      <c r="R68" s="44">
        <v>2145</v>
      </c>
      <c r="S68" s="43">
        <v>0</v>
      </c>
      <c r="T68" s="43">
        <v>0</v>
      </c>
      <c r="U68" s="44">
        <v>-2262.2399999999998</v>
      </c>
    </row>
    <row r="69" spans="3:21" ht="24.75" customHeight="1" x14ac:dyDescent="0.25">
      <c r="C69" s="51" t="s">
        <v>86</v>
      </c>
      <c r="D69" s="52" t="s">
        <v>134</v>
      </c>
      <c r="E69" s="43" t="s">
        <v>91</v>
      </c>
      <c r="F69" s="43">
        <v>8300</v>
      </c>
      <c r="G69" s="43" t="s">
        <v>33</v>
      </c>
      <c r="H69" s="43" t="s">
        <v>96</v>
      </c>
      <c r="I69" s="43">
        <v>0</v>
      </c>
      <c r="J69" s="43">
        <v>0</v>
      </c>
      <c r="K69" s="43">
        <v>0</v>
      </c>
      <c r="L69" s="43">
        <v>0</v>
      </c>
      <c r="M69" s="43">
        <v>75</v>
      </c>
      <c r="N69" s="43">
        <v>6.15</v>
      </c>
      <c r="O69" s="43">
        <v>461.25</v>
      </c>
      <c r="P69" s="43">
        <v>-75</v>
      </c>
      <c r="Q69" s="43">
        <v>6.15</v>
      </c>
      <c r="R69" s="43">
        <v>-461.25</v>
      </c>
      <c r="S69" s="43">
        <v>-75</v>
      </c>
      <c r="T69" s="43">
        <v>0</v>
      </c>
      <c r="U69" s="43">
        <v>403.25</v>
      </c>
    </row>
    <row r="70" spans="3:21" ht="24.75" customHeight="1" x14ac:dyDescent="0.25">
      <c r="C70" s="51" t="s">
        <v>86</v>
      </c>
      <c r="D70" s="52" t="s">
        <v>134</v>
      </c>
      <c r="E70" s="43" t="s">
        <v>91</v>
      </c>
      <c r="F70" s="43">
        <v>8300</v>
      </c>
      <c r="G70" s="43" t="s">
        <v>33</v>
      </c>
      <c r="H70" s="43" t="s">
        <v>91</v>
      </c>
      <c r="I70" s="43">
        <v>-75</v>
      </c>
      <c r="J70" s="43">
        <v>75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75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</row>
    <row r="71" spans="3:21" ht="24.75" customHeight="1" x14ac:dyDescent="0.25">
      <c r="C71" s="51" t="s">
        <v>86</v>
      </c>
      <c r="D71" s="52" t="s">
        <v>134</v>
      </c>
      <c r="E71" s="43" t="s">
        <v>91</v>
      </c>
      <c r="F71" s="43">
        <v>8700</v>
      </c>
      <c r="G71" s="43" t="s">
        <v>101</v>
      </c>
      <c r="H71" s="43" t="s">
        <v>96</v>
      </c>
      <c r="I71" s="43">
        <v>0</v>
      </c>
      <c r="J71" s="43">
        <v>0</v>
      </c>
      <c r="K71" s="43">
        <v>0</v>
      </c>
      <c r="L71" s="43">
        <v>0</v>
      </c>
      <c r="M71" s="43">
        <v>75</v>
      </c>
      <c r="N71" s="43">
        <v>9.0500000000000007</v>
      </c>
      <c r="O71" s="43">
        <v>678.75</v>
      </c>
      <c r="P71" s="43">
        <v>-75</v>
      </c>
      <c r="Q71" s="43">
        <v>9.0500000000000007</v>
      </c>
      <c r="R71" s="43">
        <v>-678.75</v>
      </c>
      <c r="S71" s="43">
        <v>-75</v>
      </c>
      <c r="T71" s="43">
        <v>0</v>
      </c>
      <c r="U71" s="43">
        <v>619.09</v>
      </c>
    </row>
    <row r="72" spans="3:21" ht="24.75" customHeight="1" x14ac:dyDescent="0.25">
      <c r="C72" s="51" t="s">
        <v>86</v>
      </c>
      <c r="D72" s="52" t="s">
        <v>134</v>
      </c>
      <c r="E72" s="43" t="s">
        <v>91</v>
      </c>
      <c r="F72" s="43">
        <v>8700</v>
      </c>
      <c r="G72" s="43" t="s">
        <v>101</v>
      </c>
      <c r="H72" s="43" t="s">
        <v>99</v>
      </c>
      <c r="I72" s="43">
        <v>-75</v>
      </c>
      <c r="J72" s="43">
        <v>0</v>
      </c>
      <c r="K72" s="43">
        <v>0</v>
      </c>
      <c r="L72" s="43">
        <v>0</v>
      </c>
      <c r="M72" s="43">
        <v>150</v>
      </c>
      <c r="N72" s="43">
        <v>5.4</v>
      </c>
      <c r="O72" s="43">
        <v>810</v>
      </c>
      <c r="P72" s="43">
        <v>-150</v>
      </c>
      <c r="Q72" s="43">
        <v>5.4</v>
      </c>
      <c r="R72" s="43">
        <v>-810</v>
      </c>
      <c r="S72" s="43">
        <v>-225</v>
      </c>
      <c r="T72" s="43">
        <v>0</v>
      </c>
      <c r="U72" s="43">
        <v>693.53</v>
      </c>
    </row>
    <row r="73" spans="3:21" ht="24.75" customHeight="1" x14ac:dyDescent="0.25">
      <c r="C73" s="51" t="s">
        <v>86</v>
      </c>
      <c r="D73" s="52" t="s">
        <v>134</v>
      </c>
      <c r="E73" s="43" t="s">
        <v>91</v>
      </c>
      <c r="F73" s="43">
        <v>8700</v>
      </c>
      <c r="G73" s="43" t="s">
        <v>101</v>
      </c>
      <c r="H73" s="43" t="s">
        <v>91</v>
      </c>
      <c r="I73" s="43">
        <v>-225</v>
      </c>
      <c r="J73" s="43">
        <v>225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225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</row>
    <row r="74" spans="3:21" ht="24.75" customHeight="1" x14ac:dyDescent="0.25">
      <c r="C74" s="111" t="s">
        <v>131</v>
      </c>
      <c r="D74" s="112"/>
      <c r="E74" s="113"/>
      <c r="F74" s="113"/>
      <c r="G74" s="113"/>
      <c r="H74" s="113"/>
      <c r="I74" s="114"/>
      <c r="J74" s="50">
        <f>SUM(J67:J68)</f>
        <v>150</v>
      </c>
      <c r="K74" s="50">
        <f>SUM(K67:K68)</f>
        <v>14.3</v>
      </c>
      <c r="L74" s="50">
        <f>SUM(L67:L73)</f>
        <v>2145</v>
      </c>
      <c r="M74" s="50">
        <f>SUM(M67:M73)</f>
        <v>450</v>
      </c>
      <c r="N74" s="50">
        <f>SUM(N67:N73)</f>
        <v>66.400000000000006</v>
      </c>
      <c r="O74" s="50">
        <f>SUM(O67:O73)</f>
        <v>8820</v>
      </c>
      <c r="P74" s="50"/>
      <c r="Q74" s="50"/>
      <c r="R74" s="50"/>
      <c r="S74" s="50"/>
      <c r="T74" s="49"/>
      <c r="U74" s="50">
        <f>SUM(U67:U73)</f>
        <v>6200.66</v>
      </c>
    </row>
    <row r="77" spans="3:21" ht="24.75" customHeight="1" x14ac:dyDescent="0.25">
      <c r="C77" s="115">
        <v>42522</v>
      </c>
      <c r="D77" s="116"/>
      <c r="E77" s="117"/>
      <c r="F77" s="111" t="s">
        <v>133</v>
      </c>
      <c r="G77" s="112"/>
      <c r="H77" s="118"/>
    </row>
    <row r="78" spans="3:21" ht="24.75" customHeight="1" x14ac:dyDescent="0.25">
      <c r="C78" s="46" t="s">
        <v>11</v>
      </c>
      <c r="D78" s="46" t="s">
        <v>10</v>
      </c>
      <c r="E78" s="46" t="s">
        <v>12</v>
      </c>
      <c r="F78" s="46" t="s">
        <v>14</v>
      </c>
      <c r="G78" s="46" t="s">
        <v>13</v>
      </c>
      <c r="H78" s="46" t="s">
        <v>19</v>
      </c>
      <c r="I78" s="46" t="s">
        <v>20</v>
      </c>
      <c r="J78" s="46" t="s">
        <v>21</v>
      </c>
      <c r="K78" s="46" t="s">
        <v>22</v>
      </c>
      <c r="L78" s="46" t="s">
        <v>23</v>
      </c>
      <c r="M78" s="46" t="s">
        <v>24</v>
      </c>
      <c r="N78" s="46" t="s">
        <v>25</v>
      </c>
      <c r="O78" s="46" t="s">
        <v>26</v>
      </c>
      <c r="P78" s="46" t="s">
        <v>27</v>
      </c>
      <c r="Q78" s="46" t="s">
        <v>28</v>
      </c>
      <c r="R78" s="46" t="s">
        <v>29</v>
      </c>
      <c r="S78" s="46" t="s">
        <v>30</v>
      </c>
      <c r="T78" s="46" t="s">
        <v>31</v>
      </c>
      <c r="U78" s="46" t="s">
        <v>32</v>
      </c>
    </row>
    <row r="79" spans="3:21" ht="24.75" customHeight="1" x14ac:dyDescent="0.25">
      <c r="C79" s="51" t="s">
        <v>86</v>
      </c>
      <c r="D79" s="52" t="s">
        <v>134</v>
      </c>
      <c r="E79" s="43" t="s">
        <v>102</v>
      </c>
      <c r="F79" s="43">
        <v>7800</v>
      </c>
      <c r="G79" s="43" t="s">
        <v>33</v>
      </c>
      <c r="H79" s="43" t="s">
        <v>103</v>
      </c>
      <c r="I79" s="43">
        <v>0</v>
      </c>
      <c r="J79" s="43">
        <v>0</v>
      </c>
      <c r="K79" s="43">
        <v>0</v>
      </c>
      <c r="L79" s="43">
        <v>0</v>
      </c>
      <c r="M79" s="43">
        <v>75</v>
      </c>
      <c r="N79" s="43">
        <v>20.95</v>
      </c>
      <c r="O79" s="44">
        <v>1571.25</v>
      </c>
      <c r="P79" s="43">
        <v>-75</v>
      </c>
      <c r="Q79" s="43">
        <v>20.95</v>
      </c>
      <c r="R79" s="44">
        <v>-1571.25</v>
      </c>
      <c r="S79" s="43">
        <v>-75</v>
      </c>
      <c r="T79" s="43">
        <v>0</v>
      </c>
      <c r="U79" s="44">
        <v>1510.84</v>
      </c>
    </row>
    <row r="80" spans="3:21" ht="24.75" customHeight="1" x14ac:dyDescent="0.25">
      <c r="C80" s="51" t="s">
        <v>86</v>
      </c>
      <c r="D80" s="52" t="s">
        <v>134</v>
      </c>
      <c r="E80" s="43" t="s">
        <v>102</v>
      </c>
      <c r="F80" s="43">
        <v>7800</v>
      </c>
      <c r="G80" s="43" t="s">
        <v>33</v>
      </c>
      <c r="H80" s="43" t="s">
        <v>102</v>
      </c>
      <c r="I80" s="43">
        <v>-75</v>
      </c>
      <c r="J80" s="43">
        <v>75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75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</row>
    <row r="81" spans="3:21" ht="24.75" customHeight="1" x14ac:dyDescent="0.25">
      <c r="C81" s="111" t="s">
        <v>131</v>
      </c>
      <c r="D81" s="112"/>
      <c r="E81" s="113"/>
      <c r="F81" s="113"/>
      <c r="G81" s="113"/>
      <c r="H81" s="113"/>
      <c r="I81" s="114"/>
      <c r="J81" s="50">
        <f>SUM(J79:J80)</f>
        <v>75</v>
      </c>
      <c r="K81" s="50">
        <f t="shared" ref="K81:O81" si="1">SUM(K79:K80)</f>
        <v>0</v>
      </c>
      <c r="L81" s="50">
        <f t="shared" si="1"/>
        <v>0</v>
      </c>
      <c r="M81" s="50">
        <f t="shared" si="1"/>
        <v>75</v>
      </c>
      <c r="N81" s="50">
        <f t="shared" si="1"/>
        <v>20.95</v>
      </c>
      <c r="O81" s="50">
        <f t="shared" si="1"/>
        <v>1571.25</v>
      </c>
      <c r="P81" s="50"/>
      <c r="Q81" s="50"/>
      <c r="R81" s="50"/>
      <c r="S81" s="50"/>
      <c r="T81" s="50"/>
      <c r="U81" s="50">
        <f>SUM(U79:U80)</f>
        <v>1510.84</v>
      </c>
    </row>
    <row r="84" spans="3:21" ht="24.75" customHeight="1" x14ac:dyDescent="0.25">
      <c r="C84" s="115">
        <v>42644</v>
      </c>
      <c r="D84" s="116"/>
      <c r="E84" s="117"/>
      <c r="F84" s="111" t="s">
        <v>135</v>
      </c>
      <c r="G84" s="112"/>
      <c r="H84" s="118"/>
    </row>
    <row r="85" spans="3:21" ht="24.75" customHeight="1" x14ac:dyDescent="0.25">
      <c r="C85" s="46" t="s">
        <v>11</v>
      </c>
      <c r="D85" s="46" t="s">
        <v>10</v>
      </c>
      <c r="E85" s="46" t="s">
        <v>12</v>
      </c>
      <c r="F85" s="46" t="s">
        <v>14</v>
      </c>
      <c r="G85" s="46" t="s">
        <v>13</v>
      </c>
      <c r="H85" s="46" t="s">
        <v>19</v>
      </c>
      <c r="I85" s="46" t="s">
        <v>20</v>
      </c>
      <c r="J85" s="46" t="s">
        <v>21</v>
      </c>
      <c r="K85" s="46" t="s">
        <v>22</v>
      </c>
      <c r="L85" s="46" t="s">
        <v>23</v>
      </c>
      <c r="M85" s="46" t="s">
        <v>24</v>
      </c>
      <c r="N85" s="46" t="s">
        <v>25</v>
      </c>
      <c r="O85" s="46" t="s">
        <v>26</v>
      </c>
      <c r="P85" s="46" t="s">
        <v>27</v>
      </c>
      <c r="Q85" s="46" t="s">
        <v>28</v>
      </c>
      <c r="R85" s="46" t="s">
        <v>29</v>
      </c>
      <c r="S85" s="46" t="s">
        <v>30</v>
      </c>
      <c r="T85" s="46" t="s">
        <v>31</v>
      </c>
      <c r="U85" s="46" t="s">
        <v>32</v>
      </c>
    </row>
    <row r="86" spans="3:21" ht="24.75" customHeight="1" x14ac:dyDescent="0.25">
      <c r="C86" s="51" t="s">
        <v>136</v>
      </c>
      <c r="D86" s="52" t="s">
        <v>134</v>
      </c>
      <c r="E86" s="43" t="s">
        <v>17</v>
      </c>
      <c r="F86" s="43">
        <v>19200</v>
      </c>
      <c r="G86" s="43" t="s">
        <v>33</v>
      </c>
      <c r="H86" s="43" t="s">
        <v>34</v>
      </c>
      <c r="I86" s="43">
        <v>0</v>
      </c>
      <c r="J86" s="43">
        <v>0</v>
      </c>
      <c r="K86" s="43">
        <v>0</v>
      </c>
      <c r="L86" s="43">
        <v>0</v>
      </c>
      <c r="M86" s="43">
        <v>40</v>
      </c>
      <c r="N86" s="43">
        <v>16.05</v>
      </c>
      <c r="O86" s="43">
        <v>642</v>
      </c>
      <c r="P86" s="43">
        <v>-40</v>
      </c>
      <c r="Q86" s="43">
        <v>16.05</v>
      </c>
      <c r="R86" s="43">
        <v>-642</v>
      </c>
      <c r="S86" s="43">
        <v>-40</v>
      </c>
      <c r="T86" s="43">
        <v>0</v>
      </c>
      <c r="U86" s="43">
        <v>617.63</v>
      </c>
    </row>
    <row r="87" spans="3:21" ht="24.75" customHeight="1" x14ac:dyDescent="0.25">
      <c r="C87" s="51" t="s">
        <v>136</v>
      </c>
      <c r="D87" s="52" t="s">
        <v>134</v>
      </c>
      <c r="E87" s="43" t="s">
        <v>17</v>
      </c>
      <c r="F87" s="43">
        <v>19200</v>
      </c>
      <c r="G87" s="43" t="s">
        <v>33</v>
      </c>
      <c r="H87" s="43" t="s">
        <v>17</v>
      </c>
      <c r="I87" s="43">
        <v>-40</v>
      </c>
      <c r="J87" s="43">
        <v>40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40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</row>
    <row r="88" spans="3:21" ht="24.75" customHeight="1" x14ac:dyDescent="0.25">
      <c r="C88" s="51" t="s">
        <v>136</v>
      </c>
      <c r="D88" s="52" t="s">
        <v>134</v>
      </c>
      <c r="E88" s="43" t="s">
        <v>38</v>
      </c>
      <c r="F88" s="43">
        <v>19100</v>
      </c>
      <c r="G88" s="43" t="s">
        <v>33</v>
      </c>
      <c r="H88" s="43" t="s">
        <v>39</v>
      </c>
      <c r="I88" s="43">
        <v>0</v>
      </c>
      <c r="J88" s="43">
        <v>0</v>
      </c>
      <c r="K88" s="43">
        <v>0</v>
      </c>
      <c r="L88" s="43">
        <v>0</v>
      </c>
      <c r="M88" s="43">
        <v>40</v>
      </c>
      <c r="N88" s="43">
        <v>15.05</v>
      </c>
      <c r="O88" s="43">
        <v>602</v>
      </c>
      <c r="P88" s="43">
        <v>-40</v>
      </c>
      <c r="Q88" s="43">
        <v>15.05</v>
      </c>
      <c r="R88" s="43">
        <v>-602</v>
      </c>
      <c r="S88" s="43">
        <v>-40</v>
      </c>
      <c r="T88" s="43">
        <v>0</v>
      </c>
      <c r="U88" s="43">
        <v>577.65</v>
      </c>
    </row>
    <row r="89" spans="3:21" ht="24.75" customHeight="1" x14ac:dyDescent="0.25">
      <c r="C89" s="51" t="s">
        <v>136</v>
      </c>
      <c r="D89" s="52" t="s">
        <v>134</v>
      </c>
      <c r="E89" s="43" t="s">
        <v>38</v>
      </c>
      <c r="F89" s="43">
        <v>19100</v>
      </c>
      <c r="G89" s="43" t="s">
        <v>33</v>
      </c>
      <c r="H89" s="43" t="s">
        <v>38</v>
      </c>
      <c r="I89" s="43">
        <v>-40</v>
      </c>
      <c r="J89" s="43">
        <v>40</v>
      </c>
      <c r="K89" s="43">
        <v>209.85</v>
      </c>
      <c r="L89" s="44">
        <v>8394</v>
      </c>
      <c r="M89" s="43">
        <v>0</v>
      </c>
      <c r="N89" s="43">
        <v>0</v>
      </c>
      <c r="O89" s="43">
        <v>0</v>
      </c>
      <c r="P89" s="43">
        <v>40</v>
      </c>
      <c r="Q89" s="43">
        <v>209.85</v>
      </c>
      <c r="R89" s="44">
        <v>8394</v>
      </c>
      <c r="S89" s="43">
        <v>0</v>
      </c>
      <c r="T89" s="43">
        <v>0</v>
      </c>
      <c r="U89" s="44">
        <v>-8423.85</v>
      </c>
    </row>
    <row r="90" spans="3:21" ht="24.75" customHeight="1" x14ac:dyDescent="0.25">
      <c r="C90" s="51" t="s">
        <v>136</v>
      </c>
      <c r="D90" s="52" t="s">
        <v>134</v>
      </c>
      <c r="E90" s="43" t="s">
        <v>40</v>
      </c>
      <c r="F90" s="43">
        <v>19100</v>
      </c>
      <c r="G90" s="43" t="s">
        <v>33</v>
      </c>
      <c r="H90" s="43" t="s">
        <v>38</v>
      </c>
      <c r="I90" s="43">
        <v>0</v>
      </c>
      <c r="J90" s="43">
        <v>0</v>
      </c>
      <c r="K90" s="43">
        <v>0</v>
      </c>
      <c r="L90" s="43">
        <v>0</v>
      </c>
      <c r="M90" s="43">
        <v>40</v>
      </c>
      <c r="N90" s="43">
        <v>283.8</v>
      </c>
      <c r="O90" s="44">
        <v>11352</v>
      </c>
      <c r="P90" s="43">
        <v>-40</v>
      </c>
      <c r="Q90" s="43">
        <v>283.8</v>
      </c>
      <c r="R90" s="44">
        <v>-11352</v>
      </c>
      <c r="S90" s="43">
        <v>-40</v>
      </c>
      <c r="T90" s="43">
        <v>0</v>
      </c>
      <c r="U90" s="44">
        <v>11316.45</v>
      </c>
    </row>
    <row r="91" spans="3:21" ht="24.75" customHeight="1" x14ac:dyDescent="0.25">
      <c r="C91" s="51" t="s">
        <v>136</v>
      </c>
      <c r="D91" s="52" t="s">
        <v>134</v>
      </c>
      <c r="E91" s="43" t="s">
        <v>40</v>
      </c>
      <c r="F91" s="43">
        <v>19100</v>
      </c>
      <c r="G91" s="43" t="s">
        <v>33</v>
      </c>
      <c r="H91" s="43" t="s">
        <v>40</v>
      </c>
      <c r="I91" s="43">
        <v>-40</v>
      </c>
      <c r="J91" s="43">
        <v>40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40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</row>
    <row r="92" spans="3:21" ht="24.75" customHeight="1" x14ac:dyDescent="0.25">
      <c r="C92" s="111" t="s">
        <v>131</v>
      </c>
      <c r="D92" s="112"/>
      <c r="E92" s="113"/>
      <c r="F92" s="113"/>
      <c r="G92" s="113"/>
      <c r="H92" s="113"/>
      <c r="I92" s="114"/>
      <c r="J92" s="50">
        <f>SUM(J86:J87)</f>
        <v>40</v>
      </c>
      <c r="K92" s="50">
        <f>SUM(K86:K87)</f>
        <v>0</v>
      </c>
      <c r="L92" s="50">
        <f>SUM(L86:L91)</f>
        <v>8394</v>
      </c>
      <c r="M92" s="50">
        <f>SUM(M86:M91)</f>
        <v>120</v>
      </c>
      <c r="N92" s="50">
        <f>SUM(N86:N91)</f>
        <v>314.90000000000003</v>
      </c>
      <c r="O92" s="50">
        <f>SUM(O86:O91)</f>
        <v>12596</v>
      </c>
      <c r="P92" s="50"/>
      <c r="Q92" s="50"/>
      <c r="R92" s="50"/>
      <c r="S92" s="50"/>
      <c r="T92" s="49"/>
      <c r="U92" s="50">
        <f>SUM(U86:U91)</f>
        <v>4087.88</v>
      </c>
    </row>
    <row r="95" spans="3:21" ht="24.75" customHeight="1" x14ac:dyDescent="0.25">
      <c r="C95" s="115">
        <v>42644</v>
      </c>
      <c r="D95" s="116"/>
      <c r="E95" s="117"/>
      <c r="F95" s="111" t="s">
        <v>133</v>
      </c>
      <c r="G95" s="112"/>
      <c r="H95" s="118"/>
    </row>
    <row r="96" spans="3:21" ht="24.75" customHeight="1" x14ac:dyDescent="0.25">
      <c r="C96" s="46" t="s">
        <v>11</v>
      </c>
      <c r="D96" s="46" t="s">
        <v>10</v>
      </c>
      <c r="E96" s="46" t="s">
        <v>12</v>
      </c>
      <c r="F96" s="46" t="s">
        <v>14</v>
      </c>
      <c r="G96" s="46" t="s">
        <v>13</v>
      </c>
      <c r="H96" s="46" t="s">
        <v>19</v>
      </c>
      <c r="I96" s="46" t="s">
        <v>20</v>
      </c>
      <c r="J96" s="46" t="s">
        <v>21</v>
      </c>
      <c r="K96" s="46" t="s">
        <v>22</v>
      </c>
      <c r="L96" s="46" t="s">
        <v>23</v>
      </c>
      <c r="M96" s="46" t="s">
        <v>24</v>
      </c>
      <c r="N96" s="46" t="s">
        <v>25</v>
      </c>
      <c r="O96" s="46" t="s">
        <v>26</v>
      </c>
      <c r="P96" s="46" t="s">
        <v>27</v>
      </c>
      <c r="Q96" s="46" t="s">
        <v>28</v>
      </c>
      <c r="R96" s="46" t="s">
        <v>29</v>
      </c>
      <c r="S96" s="46" t="s">
        <v>30</v>
      </c>
      <c r="T96" s="46" t="s">
        <v>31</v>
      </c>
      <c r="U96" s="46" t="s">
        <v>32</v>
      </c>
    </row>
    <row r="97" spans="3:21" ht="24.75" customHeight="1" x14ac:dyDescent="0.25">
      <c r="C97" s="51" t="s">
        <v>86</v>
      </c>
      <c r="D97" s="52" t="s">
        <v>134</v>
      </c>
      <c r="E97" s="43" t="s">
        <v>87</v>
      </c>
      <c r="F97" s="43">
        <v>8500</v>
      </c>
      <c r="G97" s="43" t="s">
        <v>33</v>
      </c>
      <c r="H97" s="43" t="s">
        <v>88</v>
      </c>
      <c r="I97" s="43">
        <v>0</v>
      </c>
      <c r="J97" s="43">
        <v>0</v>
      </c>
      <c r="K97" s="43">
        <v>0</v>
      </c>
      <c r="L97" s="43">
        <v>0</v>
      </c>
      <c r="M97" s="43">
        <v>150</v>
      </c>
      <c r="N97" s="43">
        <v>4.95</v>
      </c>
      <c r="O97" s="43">
        <v>742.5</v>
      </c>
      <c r="P97" s="43">
        <v>-150</v>
      </c>
      <c r="Q97" s="43">
        <v>4.95</v>
      </c>
      <c r="R97" s="43">
        <v>-742.5</v>
      </c>
      <c r="S97" s="43">
        <v>-150</v>
      </c>
      <c r="T97" s="43">
        <v>0</v>
      </c>
      <c r="U97" s="43">
        <v>695.07</v>
      </c>
    </row>
    <row r="98" spans="3:21" ht="24.75" customHeight="1" x14ac:dyDescent="0.25">
      <c r="C98" s="51" t="s">
        <v>86</v>
      </c>
      <c r="D98" s="52" t="s">
        <v>134</v>
      </c>
      <c r="E98" s="43" t="s">
        <v>87</v>
      </c>
      <c r="F98" s="43">
        <v>8500</v>
      </c>
      <c r="G98" s="43" t="s">
        <v>33</v>
      </c>
      <c r="H98" s="43" t="s">
        <v>87</v>
      </c>
      <c r="I98" s="43">
        <v>-150</v>
      </c>
      <c r="J98" s="43">
        <v>150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150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</row>
    <row r="99" spans="3:21" ht="24.75" customHeight="1" x14ac:dyDescent="0.25">
      <c r="C99" s="111" t="s">
        <v>131</v>
      </c>
      <c r="D99" s="112"/>
      <c r="E99" s="113"/>
      <c r="F99" s="113"/>
      <c r="G99" s="113"/>
      <c r="H99" s="113"/>
      <c r="I99" s="114"/>
      <c r="J99" s="50">
        <f>SUM(J97:J98)</f>
        <v>150</v>
      </c>
      <c r="K99" s="50">
        <f t="shared" ref="K99:O99" si="2">SUM(K97:K98)</f>
        <v>0</v>
      </c>
      <c r="L99" s="50">
        <f t="shared" si="2"/>
        <v>0</v>
      </c>
      <c r="M99" s="50">
        <f t="shared" si="2"/>
        <v>150</v>
      </c>
      <c r="N99" s="50">
        <f t="shared" si="2"/>
        <v>4.95</v>
      </c>
      <c r="O99" s="50">
        <f t="shared" si="2"/>
        <v>742.5</v>
      </c>
      <c r="P99" s="50"/>
      <c r="Q99" s="50"/>
      <c r="R99" s="50"/>
      <c r="S99" s="50"/>
      <c r="T99" s="50"/>
      <c r="U99" s="50">
        <f>SUM(U97:U98)</f>
        <v>695.07</v>
      </c>
    </row>
    <row r="101" spans="3:21" ht="24.75" customHeight="1" x14ac:dyDescent="0.25">
      <c r="F101" s="45" t="s">
        <v>137</v>
      </c>
    </row>
    <row r="103" spans="3:21" ht="24.75" customHeight="1" x14ac:dyDescent="0.25">
      <c r="C103" s="53" t="s">
        <v>138</v>
      </c>
      <c r="D103" s="54"/>
      <c r="E103" s="54"/>
      <c r="F103" s="55"/>
    </row>
    <row r="104" spans="3:21" ht="24.75" customHeight="1" x14ac:dyDescent="0.25">
      <c r="C104" s="56" t="s">
        <v>115</v>
      </c>
      <c r="D104" s="56" t="s">
        <v>21</v>
      </c>
      <c r="E104" s="56" t="s">
        <v>22</v>
      </c>
      <c r="F104" s="56" t="s">
        <v>139</v>
      </c>
      <c r="G104" s="56" t="s">
        <v>24</v>
      </c>
      <c r="H104" s="56" t="s">
        <v>25</v>
      </c>
      <c r="I104" s="56" t="s">
        <v>140</v>
      </c>
      <c r="J104" s="56" t="s">
        <v>141</v>
      </c>
      <c r="K104" s="56" t="s">
        <v>142</v>
      </c>
      <c r="L104" s="119" t="s">
        <v>120</v>
      </c>
      <c r="M104" s="109"/>
    </row>
    <row r="105" spans="3:21" ht="24.75" customHeight="1" x14ac:dyDescent="0.25">
      <c r="C105" s="43" t="s">
        <v>122</v>
      </c>
      <c r="D105" s="43">
        <v>8</v>
      </c>
      <c r="E105" s="43">
        <v>1136.1099999999999</v>
      </c>
      <c r="F105" s="43">
        <v>9088.8700000000008</v>
      </c>
      <c r="G105" s="43">
        <v>8</v>
      </c>
      <c r="H105" s="43">
        <v>1218.99</v>
      </c>
      <c r="I105" s="43">
        <v>9751.93</v>
      </c>
      <c r="J105" s="43">
        <v>0</v>
      </c>
      <c r="K105" s="43">
        <v>0</v>
      </c>
      <c r="L105" s="106">
        <v>663.06</v>
      </c>
      <c r="M105" s="107"/>
    </row>
    <row r="106" spans="3:21" ht="24.75" customHeight="1" x14ac:dyDescent="0.25">
      <c r="C106" s="43" t="s">
        <v>123</v>
      </c>
      <c r="D106" s="43">
        <v>1</v>
      </c>
      <c r="E106" s="43">
        <v>4246.4399999999996</v>
      </c>
      <c r="F106" s="43">
        <v>4246.4399999999996</v>
      </c>
      <c r="G106" s="43">
        <v>1</v>
      </c>
      <c r="H106" s="43">
        <v>4237.9399999999996</v>
      </c>
      <c r="I106" s="43">
        <v>4237.9399999999996</v>
      </c>
      <c r="J106" s="43">
        <v>0</v>
      </c>
      <c r="K106" s="43">
        <v>0</v>
      </c>
      <c r="L106" s="106">
        <v>-8.5</v>
      </c>
      <c r="M106" s="107"/>
    </row>
    <row r="107" spans="3:21" ht="24.75" customHeight="1" x14ac:dyDescent="0.25">
      <c r="C107" s="43" t="s">
        <v>124</v>
      </c>
      <c r="D107" s="43">
        <v>5</v>
      </c>
      <c r="E107" s="43">
        <v>840.12</v>
      </c>
      <c r="F107" s="43">
        <v>4200.58</v>
      </c>
      <c r="G107" s="43">
        <v>5</v>
      </c>
      <c r="H107" s="43">
        <v>850.56</v>
      </c>
      <c r="I107" s="43">
        <v>4252.79</v>
      </c>
      <c r="J107" s="43">
        <v>0</v>
      </c>
      <c r="K107" s="43">
        <v>0</v>
      </c>
      <c r="L107" s="106">
        <v>52.2</v>
      </c>
      <c r="M107" s="107"/>
    </row>
    <row r="108" spans="3:21" ht="24.75" customHeight="1" x14ac:dyDescent="0.25">
      <c r="C108" s="43" t="s">
        <v>125</v>
      </c>
      <c r="D108" s="43">
        <v>2</v>
      </c>
      <c r="E108" s="43">
        <v>1170.49</v>
      </c>
      <c r="F108" s="43">
        <v>2340.98</v>
      </c>
      <c r="G108" s="43">
        <v>0</v>
      </c>
      <c r="H108" s="43">
        <v>0</v>
      </c>
      <c r="I108" s="43">
        <v>0</v>
      </c>
      <c r="J108" s="43">
        <v>1080.4000000000001</v>
      </c>
      <c r="K108" s="43">
        <v>2160.8000000000002</v>
      </c>
      <c r="L108" s="106">
        <v>-180.18</v>
      </c>
      <c r="M108" s="107"/>
    </row>
    <row r="109" spans="3:21" ht="24.75" customHeight="1" x14ac:dyDescent="0.25">
      <c r="C109" s="43" t="s">
        <v>126</v>
      </c>
      <c r="D109" s="43">
        <v>50</v>
      </c>
      <c r="E109" s="43">
        <v>178.2</v>
      </c>
      <c r="F109" s="43">
        <v>8909.91</v>
      </c>
      <c r="G109" s="43">
        <v>0</v>
      </c>
      <c r="H109" s="43">
        <v>0</v>
      </c>
      <c r="I109" s="43">
        <v>0</v>
      </c>
      <c r="J109" s="43">
        <v>142.75</v>
      </c>
      <c r="K109" s="43">
        <v>7137.5</v>
      </c>
      <c r="L109" s="106">
        <v>-1772.41</v>
      </c>
      <c r="M109" s="107"/>
    </row>
    <row r="110" spans="3:21" ht="24.75" customHeight="1" x14ac:dyDescent="0.25">
      <c r="C110" s="43" t="s">
        <v>127</v>
      </c>
      <c r="D110" s="43">
        <v>4</v>
      </c>
      <c r="E110" s="43">
        <v>1528.05</v>
      </c>
      <c r="F110" s="43">
        <v>6112.21</v>
      </c>
      <c r="G110" s="43">
        <v>0</v>
      </c>
      <c r="H110" s="43">
        <v>0</v>
      </c>
      <c r="I110" s="43">
        <v>0</v>
      </c>
      <c r="J110" s="43">
        <v>1475.25</v>
      </c>
      <c r="K110" s="43">
        <v>5901</v>
      </c>
      <c r="L110" s="106">
        <v>-211.21</v>
      </c>
      <c r="M110" s="107"/>
    </row>
    <row r="111" spans="3:21" ht="24.75" customHeight="1" x14ac:dyDescent="0.25">
      <c r="C111" s="43" t="s">
        <v>123</v>
      </c>
      <c r="D111" s="43">
        <v>19</v>
      </c>
      <c r="E111" s="43">
        <v>5161.3500000000004</v>
      </c>
      <c r="F111" s="43">
        <v>98065.72</v>
      </c>
      <c r="G111" s="43">
        <v>0</v>
      </c>
      <c r="H111" s="43">
        <v>0</v>
      </c>
      <c r="I111" s="43">
        <v>0</v>
      </c>
      <c r="J111" s="43">
        <v>5896.15</v>
      </c>
      <c r="K111" s="43">
        <v>112026.85</v>
      </c>
      <c r="L111" s="106">
        <v>13961.13</v>
      </c>
      <c r="M111" s="107"/>
    </row>
    <row r="112" spans="3:21" ht="24.75" customHeight="1" x14ac:dyDescent="0.25">
      <c r="C112" s="43" t="s">
        <v>128</v>
      </c>
      <c r="D112" s="43">
        <v>7</v>
      </c>
      <c r="E112" s="43">
        <v>1314.63</v>
      </c>
      <c r="F112" s="43">
        <v>9202.44</v>
      </c>
      <c r="G112" s="43">
        <v>0</v>
      </c>
      <c r="H112" s="43">
        <v>0</v>
      </c>
      <c r="I112" s="43">
        <v>0</v>
      </c>
      <c r="J112" s="43">
        <v>1266.3499999999999</v>
      </c>
      <c r="K112" s="43">
        <v>8864.4500000000007</v>
      </c>
      <c r="L112" s="106">
        <v>-337.99</v>
      </c>
      <c r="M112" s="107"/>
    </row>
    <row r="113" spans="3:21" ht="24.75" customHeight="1" x14ac:dyDescent="0.25">
      <c r="C113" s="49"/>
      <c r="D113" s="57">
        <f>SUM(D105:D112)</f>
        <v>96</v>
      </c>
      <c r="E113" s="57"/>
      <c r="F113" s="58"/>
      <c r="G113" s="59">
        <f>SUM(G105:G112)</f>
        <v>14</v>
      </c>
      <c r="H113" s="57"/>
      <c r="I113" s="57"/>
      <c r="J113" s="58"/>
      <c r="K113" s="59" t="s">
        <v>131</v>
      </c>
      <c r="L113" s="108">
        <f>SUM(L105:M112)</f>
        <v>12166.099999999999</v>
      </c>
      <c r="M113" s="109"/>
    </row>
    <row r="114" spans="3:21" ht="24.75" customHeight="1" x14ac:dyDescent="0.25"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U114" s="60"/>
    </row>
    <row r="116" spans="3:21" ht="24.75" customHeight="1" x14ac:dyDescent="0.25">
      <c r="C116" s="110" t="s">
        <v>143</v>
      </c>
      <c r="D116" s="110"/>
      <c r="E116" s="110"/>
      <c r="F116" s="110"/>
      <c r="G116" s="61">
        <f>L113+U99+U92+U81+U74+U62+U51+U30</f>
        <v>51302.879999999997</v>
      </c>
    </row>
    <row r="117" spans="3:21" ht="24.75" customHeight="1" x14ac:dyDescent="0.25">
      <c r="C117" s="110" t="s">
        <v>144</v>
      </c>
      <c r="D117" s="110"/>
      <c r="E117" s="110"/>
      <c r="F117" s="110"/>
      <c r="G117" s="61">
        <v>170000</v>
      </c>
    </row>
    <row r="118" spans="3:21" ht="24.75" customHeight="1" x14ac:dyDescent="0.25">
      <c r="C118" s="110" t="s">
        <v>145</v>
      </c>
      <c r="D118" s="110"/>
      <c r="E118" s="110"/>
      <c r="F118" s="110"/>
      <c r="G118" s="62">
        <f>G116/G117*100</f>
        <v>30.178164705882349</v>
      </c>
    </row>
  </sheetData>
  <mergeCells count="34">
    <mergeCell ref="C4:E4"/>
    <mergeCell ref="F4:H4"/>
    <mergeCell ref="C30:I30"/>
    <mergeCell ref="C33:E33"/>
    <mergeCell ref="F33:H33"/>
    <mergeCell ref="C51:I51"/>
    <mergeCell ref="C57:E57"/>
    <mergeCell ref="F57:H57"/>
    <mergeCell ref="C62:I62"/>
    <mergeCell ref="C65:E65"/>
    <mergeCell ref="F65:H65"/>
    <mergeCell ref="C74:I74"/>
    <mergeCell ref="C77:E77"/>
    <mergeCell ref="F77:H77"/>
    <mergeCell ref="C81:I81"/>
    <mergeCell ref="C84:E84"/>
    <mergeCell ref="F84:H84"/>
    <mergeCell ref="L111:M111"/>
    <mergeCell ref="C92:I92"/>
    <mergeCell ref="C95:E95"/>
    <mergeCell ref="F95:H95"/>
    <mergeCell ref="C99:I99"/>
    <mergeCell ref="L104:M104"/>
    <mergeCell ref="L105:M105"/>
    <mergeCell ref="L106:M106"/>
    <mergeCell ref="L107:M107"/>
    <mergeCell ref="L108:M108"/>
    <mergeCell ref="L109:M109"/>
    <mergeCell ref="L110:M110"/>
    <mergeCell ref="L112:M112"/>
    <mergeCell ref="L113:M113"/>
    <mergeCell ref="C116:F116"/>
    <mergeCell ref="C117:F117"/>
    <mergeCell ref="C118:F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FNO</vt:lpstr>
      <vt:lpstr>Equity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Minance Capital</dc:creator>
  <cp:lastModifiedBy>Amit Ghosh</cp:lastModifiedBy>
  <dcterms:created xsi:type="dcterms:W3CDTF">2016-12-02T11:54:08Z</dcterms:created>
  <dcterms:modified xsi:type="dcterms:W3CDTF">2017-01-07T18:49:54Z</dcterms:modified>
</cp:coreProperties>
</file>